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11295" windowHeight="1170" tabRatio="50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№4" sheetId="4" r:id="rId4"/>
  </sheets>
  <definedNames/>
  <calcPr fullCalcOnLoad="1"/>
</workbook>
</file>

<file path=xl/sharedStrings.xml><?xml version="1.0" encoding="utf-8"?>
<sst xmlns="http://schemas.openxmlformats.org/spreadsheetml/2006/main" count="593" uniqueCount="211">
  <si>
    <t>Код</t>
  </si>
  <si>
    <t>Наименование статей</t>
  </si>
  <si>
    <t>Код раздела и подраздела</t>
  </si>
  <si>
    <t>Код целевой статьи</t>
  </si>
  <si>
    <t>Наименование</t>
  </si>
  <si>
    <t>в том числе по кварталам</t>
  </si>
  <si>
    <t>1 кв.</t>
  </si>
  <si>
    <t>2 кв.</t>
  </si>
  <si>
    <t>3 кв.</t>
  </si>
  <si>
    <t>4 кв.</t>
  </si>
  <si>
    <t>0500</t>
  </si>
  <si>
    <t>Код ГРБС</t>
  </si>
  <si>
    <t>982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</si>
  <si>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</si>
  <si>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</si>
  <si>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</si>
  <si>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Н.А. Гончарова</t>
  </si>
  <si>
    <t>0503</t>
  </si>
  <si>
    <t>ЖИЛИЩНО-КОММУНАЛЬНОЕ ХОЗЯЙСТВО</t>
  </si>
  <si>
    <t>Изменение отстатков средств на счетах по учету средств бюджета</t>
  </si>
  <si>
    <t>982 01 05 02 01 03 0000 610</t>
  </si>
  <si>
    <t>Благоустройство</t>
  </si>
  <si>
    <t xml:space="preserve"> </t>
  </si>
  <si>
    <t>Сумма,  тыс. руб.</t>
  </si>
  <si>
    <t>000 01 05 00 00 00 0000 000</t>
  </si>
  <si>
    <t>000 01 05 00 00 00 0000 600</t>
  </si>
  <si>
    <t>000 01 05 02 00 00 0000 600</t>
  </si>
  <si>
    <t>000 01 05 02 01 00 0000 610</t>
  </si>
  <si>
    <t>Сумма, тыс. руб.</t>
  </si>
  <si>
    <t>Приложение № 2</t>
  </si>
  <si>
    <t>Приложение № 3</t>
  </si>
  <si>
    <t>Местная Администрация муниципального образования муниципальный округ Владимирский округ</t>
  </si>
  <si>
    <t>ИТОГО</t>
  </si>
  <si>
    <t>Всего источников финансирования        дефицита бюджета</t>
  </si>
  <si>
    <t>795 05 00</t>
  </si>
  <si>
    <t>Код вида расходов (группа)</t>
  </si>
  <si>
    <t>200</t>
  </si>
  <si>
    <t>Закупка товаров, работ и услуг для обеспечения государственных (муниципальных) нужд</t>
  </si>
  <si>
    <t>Расходы на реализацию муниципальной программы "Благоустройство придомовых и внутридворовых территорий муниципального образования"</t>
  </si>
  <si>
    <t>Ведомственная структура расходов бюджета муниципального образования муниципальный округ Владимирский округ на 2015 год</t>
  </si>
  <si>
    <t xml:space="preserve">Источники  финансирования дефицита бюджета муниципального образования муниципальный округ Владимирский округ на 2015 год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</si>
  <si>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</si>
  <si>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Распределение бюджетных ассигнований бюджета муниципального образования муниципальный округ                                                          Владимирский округ на 2015 год</t>
  </si>
  <si>
    <t>Приложение № 1</t>
  </si>
  <si>
    <t>Расходы на реализацию  подпрограммы "Работы по благоустройству придомовых и внутридворовых территорий муниципального образования на 2015г."</t>
  </si>
  <si>
    <t>795 05 01</t>
  </si>
  <si>
    <t>000 01 05 00 00 00 0000 500</t>
  </si>
  <si>
    <t xml:space="preserve">Увеличение остатков средств бюджета </t>
  </si>
  <si>
    <t>000 01 05 02 00 00 0000 500</t>
  </si>
  <si>
    <t xml:space="preserve">Увеличение прочих остатков средств бюджета </t>
  </si>
  <si>
    <t>000 01 05 02 01 00 0000 510</t>
  </si>
  <si>
    <t xml:space="preserve">Увеличение прочих остатков денежных средств бюджета </t>
  </si>
  <si>
    <t>982 01 05 02 01 03 0000 510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</si>
  <si>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</si>
  <si>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Код администратора</t>
  </si>
  <si>
    <t>Код источника дохода</t>
  </si>
  <si>
    <t>Источники доходов</t>
  </si>
  <si>
    <t>Итого за год  тыс.руб.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</si>
  <si>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</si>
  <si>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</si>
  <si>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</si>
  <si>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</si>
  <si>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</si>
  <si>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</si>
  <si>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</si>
  <si>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</si>
  <si>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</si>
  <si>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</si>
  <si>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</si>
  <si>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</si>
  <si>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</si>
  <si>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</si>
  <si>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</si>
  <si>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</si>
  <si>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</si>
  <si>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Доходы бюджета муниципального образования муниципальный округ Владимирский округ на 2015 год</t>
  </si>
  <si>
    <t>Приложение № 4</t>
  </si>
  <si>
    <t>ОБЩЕГОСУДАРСТВЕННЫЕ ВОПРОСЫ</t>
  </si>
  <si>
    <t>0100</t>
  </si>
  <si>
    <t>Другие общегосударственные вопросы</t>
  </si>
  <si>
    <t>0113</t>
  </si>
  <si>
    <t xml:space="preserve">Расходы на реализацию  подпрограммы "Изготовление и установка ограждений газонов на внутридворовых территориях муниципального образования на 2015г." </t>
  </si>
  <si>
    <t>795 05 02</t>
  </si>
  <si>
    <t>Расходы на реализацию  подпрограммы "Создание и реконструкция детских и спортивных площадок, расположенных на территории муниципального образования на 2015г."</t>
  </si>
  <si>
    <t xml:space="preserve">795 05 05 </t>
  </si>
  <si>
    <t>Прочая закупка товаров, работ и услуг для обеспечения государственных (муниципальных) нужд</t>
  </si>
  <si>
    <t>795 05 05</t>
  </si>
  <si>
    <t>Расходы на реализацию  подпрограммы "Проведение работ по посадке цветов в вазоны и на газоны на внутридворовых территориях муниципального образования на 2015г."</t>
  </si>
  <si>
    <t>795 05 10</t>
  </si>
  <si>
    <t>Расходы на реализацию  подпрограммы "Проведение работ по сносу сухостойных деревьев и кустарников, формовке и омоложению деревьев"</t>
  </si>
  <si>
    <t>795 05 12</t>
  </si>
  <si>
    <t>ОБРАЗОВАНИЕ</t>
  </si>
  <si>
    <t>0700</t>
  </si>
  <si>
    <t>Молодежная политика и оздоровление детей</t>
  </si>
  <si>
    <t>0707</t>
  </si>
  <si>
    <t>Расходы на реализацию муниципальной программы "Военно-патриотическое воспитание граждан муниципального образования"</t>
  </si>
  <si>
    <t>795 06 00</t>
  </si>
  <si>
    <t>Расходы на реализацию  подпрограммы: "Расходы на функционирование выставки, посвященной современным военным конфликтам, в которых принимали участие советские и российские солдаты и офицеры"</t>
  </si>
  <si>
    <t>795 06 01</t>
  </si>
  <si>
    <t>Другие вопросы в области образования</t>
  </si>
  <si>
    <t>0709</t>
  </si>
  <si>
    <t>Расходы на реализацию муниципальной программы "Профилактика наркомании, экстремизма и терроризма,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табака"</t>
  </si>
  <si>
    <t>795 07 00</t>
  </si>
  <si>
    <t xml:space="preserve">Расходы на реализацию муниципальной программы "Петербург объединяет людей" - Толерантность </t>
  </si>
  <si>
    <t>795 08 00</t>
  </si>
  <si>
    <t>Расходы на реализацию муниципальной программы "Профилактика дорожно-транспортного травматизма"</t>
  </si>
  <si>
    <t>795 09 00</t>
  </si>
  <si>
    <t>КУЛЬТУРА, КИНЕМАТОГРАФИЯ</t>
  </si>
  <si>
    <t>0800</t>
  </si>
  <si>
    <t>Культура</t>
  </si>
  <si>
    <t>0801</t>
  </si>
  <si>
    <t>Расходы на реализацию муниципальной программы "Организация и проведение местных и участие в организации и проведении городских праздничных и иных зрелищных мероприятий"</t>
  </si>
  <si>
    <t>795 10 00</t>
  </si>
  <si>
    <t xml:space="preserve"> ФИЗИЧЕСКАЯ КУЛЬТУРА И СПОРТ</t>
  </si>
  <si>
    <t>1100</t>
  </si>
  <si>
    <t>Физическая культура</t>
  </si>
  <si>
    <t>1101</t>
  </si>
  <si>
    <t>Расходы на реализацию муниципальной программы "Обеспечение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на 2015 год"</t>
  </si>
  <si>
    <t>795 13 00</t>
  </si>
  <si>
    <t>+707,4</t>
  </si>
  <si>
    <t>1 05 01050 01 0000 110</t>
  </si>
  <si>
    <t>Минимальный налог, зачисляемый в бюджеты субъектов Российской Федерации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</si>
  <si>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</si>
  <si>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</si>
  <si>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</si>
  <si>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</si>
  <si>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</si>
  <si>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</si>
  <si>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</si>
  <si>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</si>
  <si>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806</t>
  </si>
  <si>
    <t>824</t>
  </si>
  <si>
    <t>863</t>
  </si>
  <si>
    <t>Расходы на содержание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</si>
  <si>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002 99 01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</si>
  <si>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</si>
  <si>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</si>
  <si>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содержание муниципального  учреждения СПб МУ  "Агентство по социально-экономическому развитию Муниципального образования  Владимирский округ"</t>
  </si>
  <si>
    <t>002 99 02</t>
  </si>
  <si>
    <t>-1 800,0</t>
  </si>
  <si>
    <t>+178,8</t>
  </si>
  <si>
    <t>Муниципальный Совет муниципального образования муниципальный округ Владимирский округ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</si>
  <si>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</si>
  <si>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881</t>
  </si>
  <si>
    <t>0103</t>
  </si>
  <si>
    <t>Расходы на обеспечение деятельности представительного органа муниципального образования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</si>
  <si>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</si>
  <si>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</si>
  <si>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</si>
  <si>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</si>
  <si>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002 06 01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</si>
  <si>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</si>
  <si>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</si>
  <si>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</si>
  <si>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</si>
  <si>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действий.Содействие в информировании населения об угрозе возникновения или о возникновении чрезвычайной ситуации»</t>
  </si>
  <si>
    <t>795 03 00</t>
  </si>
  <si>
    <t>Расходы на реализацию  подпрограммы "Проведение работ по ликвидации несанкционированных свалок бытовых отходов и мусора"</t>
  </si>
  <si>
    <t>795 05 11</t>
  </si>
  <si>
    <t>Расходы на реализацию муниципальной программы "Культурно-просветительские, образовательные и прочие экскурсии для жителей муниципального образования"</t>
  </si>
  <si>
    <t>795 12 00</t>
  </si>
  <si>
    <t>Местная Администрация</t>
  </si>
  <si>
    <t>002 06 00</t>
  </si>
  <si>
    <t>+500,0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</si>
  <si>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</si>
  <si>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</si>
  <si>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</si>
  <si>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</si>
  <si>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</si>
  <si>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</si>
  <si>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</si>
  <si>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1 06 01010 03 0000 110</t>
  </si>
  <si>
    <t xml:space="preserve">Налог на имущество физических лиц, взимаемый по ставкам, применяемым к объектам налообложения, расположенным в границах внутригородских муниципальных образований городов федерального значения </t>
  </si>
  <si>
    <t>СОЦИАЛЬНАЯ ПОЛИТИКА</t>
  </si>
  <si>
    <t>1000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</si>
  <si>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</si>
  <si>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</si>
  <si>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</si>
  <si>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</si>
  <si>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>Социальное обеспечение и иные выплаты населению</t>
  </si>
  <si>
    <t>300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</si>
  <si>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</si>
  <si>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002 03 02</t>
  </si>
  <si>
    <t>800</t>
  </si>
  <si>
    <t>+0.2</t>
  </si>
  <si>
    <t>Иные бюджетные ассигнования</t>
  </si>
  <si>
    <t>+70,0</t>
  </si>
  <si>
    <t>+33.0</t>
  </si>
  <si>
    <t>+350.0</t>
  </si>
  <si>
    <t>+66.0</t>
  </si>
  <si>
    <t>+953.0</t>
  </si>
  <si>
    <t>+1019.0</t>
  </si>
  <si>
    <t>1 05 04000 02 0000 110</t>
  </si>
  <si>
    <t>Налог, взимаемый в связи с применением патентной системы налогообложения</t>
  </si>
  <si>
    <t xml:space="preserve">1 05 04030 02 0000 110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</si>
  <si>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</si>
  <si>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+225.0</t>
  </si>
  <si>
    <t>-1 500.0</t>
  </si>
  <si>
    <t>-6 604.3</t>
  </si>
  <si>
    <t>-4 727.1</t>
  </si>
  <si>
    <t>-6 527.1</t>
  </si>
  <si>
    <t>- 6 302.1</t>
  </si>
  <si>
    <t>-138.6</t>
  </si>
  <si>
    <t>+21.6</t>
  </si>
  <si>
    <t>+46.7</t>
  </si>
  <si>
    <t>-130.0</t>
  </si>
  <si>
    <t>268.4</t>
  </si>
  <si>
    <t>-518.8</t>
  </si>
  <si>
    <t>к Решению  №33 от 09.12.2015</t>
  </si>
  <si>
    <t xml:space="preserve">к Решению № 33 от 09.12.2015 </t>
  </si>
  <si>
    <t>к Решению №33 от 09.12.2015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</si>
</sst>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;[Red]#,##0.0"/>
  </numFmts>
  <fonts count="64">
    <font>
      <sz val="10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color indexed="63"/>
      <name val="Arial"/>
      <family val="2"/>
    </font>
    <font>
      <b/>
      <sz val="8"/>
      <name val="Arial"/>
      <family val="2"/>
    </font>
    <font>
      <sz val="12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6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49" fontId="10" fillId="0" borderId="12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69" fontId="0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169" fontId="3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49" fontId="21" fillId="32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10" fillId="0" borderId="1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5" fillId="0" borderId="0" xfId="0" applyFont="1" applyFill="1" applyBorder="1" applyAlignment="1">
      <alignment horizontal="center" wrapText="1"/>
    </xf>
    <xf numFmtId="169" fontId="10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center"/>
    </xf>
    <xf numFmtId="169" fontId="10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/>
    </xf>
    <xf numFmtId="169" fontId="0" fillId="0" borderId="10" xfId="0" applyNumberFormat="1" applyFont="1" applyBorder="1" applyAlignment="1">
      <alignment horizontal="center" wrapText="1"/>
    </xf>
    <xf numFmtId="0" fontId="17" fillId="0" borderId="0" xfId="0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1" fillId="0" borderId="11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49" fontId="26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0" xfId="0" applyFont="1" applyFill="1" applyAlignment="1">
      <alignment/>
    </xf>
    <xf numFmtId="164" fontId="17" fillId="0" borderId="0" xfId="0" applyNumberFormat="1" applyFont="1" applyFill="1" applyAlignment="1">
      <alignment/>
    </xf>
    <xf numFmtId="4" fontId="29" fillId="0" borderId="10" xfId="0" applyNumberFormat="1" applyFont="1" applyBorder="1" applyAlignment="1">
      <alignment/>
    </xf>
    <xf numFmtId="164" fontId="1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21" fillId="0" borderId="15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8" fillId="0" borderId="0" xfId="0" applyFont="1" applyFill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5.00390625" style="3" customWidth="1"/>
    <col min="2" max="2" width="22.875" style="3" customWidth="1"/>
    <col min="3" max="3" width="58.00390625" style="0" customWidth="1"/>
    <col min="4" max="4" width="12.75390625" style="0" customWidth="1"/>
    <col min="5" max="5" width="3.75390625" style="0" customWidth="1"/>
  </cols>
  <sheetData>
    <row r="1" spans="1:5" ht="12.75">
      <c r="A1" s="108" t="s">
        <v>43</v>
      </c>
      <c r="B1" s="108"/>
      <c r="C1" s="108"/>
      <c r="D1" s="108"/>
      <c r="E1" s="108"/>
    </row>
    <row r="2" spans="1:5" ht="12.75">
      <c r="A2" s="108" t="s">
        <v>208</v>
      </c>
      <c r="B2" s="108"/>
      <c r="C2" s="108"/>
      <c r="D2" s="108"/>
      <c r="E2" s="108"/>
    </row>
    <row r="3" spans="1:5" ht="12.75">
      <c r="A3" s="100" t="s">
        <v>75</v>
      </c>
      <c r="B3" s="94"/>
      <c r="C3" s="38"/>
      <c r="D3" s="38"/>
      <c r="E3" s="38"/>
    </row>
    <row r="4" spans="1:4" ht="12.75">
      <c r="A4" s="107"/>
      <c r="B4" s="107"/>
      <c r="C4" s="107"/>
      <c r="D4" s="107"/>
    </row>
    <row r="5" spans="1:4" ht="12.75">
      <c r="A5" s="109" t="s">
        <v>54</v>
      </c>
      <c r="B5" s="111" t="s">
        <v>55</v>
      </c>
      <c r="C5" s="112" t="s">
        <v>56</v>
      </c>
      <c r="D5" s="106" t="s">
        <v>57</v>
      </c>
    </row>
    <row r="6" spans="1:4" ht="36" customHeight="1">
      <c r="A6" s="110"/>
      <c r="B6" s="111"/>
      <c r="C6" s="112"/>
      <c r="D6" s="106"/>
    </row>
    <row r="7" spans="1:4" ht="12.75">
      <c r="A7" s="51" t="s">
        <v>58</v>
      </c>
      <c r="B7" s="52" t="s">
        <v>59</v>
      </c>
      <c r="C7" s="53" t="s">
        <v>60</v>
      </c>
      <c r="D7" s="54" t="s">
        <v>198</v>
      </c>
    </row>
    <row r="8" spans="1:4" ht="12.75">
      <c r="A8" s="51" t="s">
        <v>58</v>
      </c>
      <c r="B8" s="52" t="s">
        <v>61</v>
      </c>
      <c r="C8" s="53" t="s">
        <v>62</v>
      </c>
      <c r="D8" s="54" t="s">
        <v>201</v>
      </c>
    </row>
    <row r="9" spans="1:4" ht="25.5">
      <c r="A9" s="55" t="s">
        <v>58</v>
      </c>
      <c r="B9" s="50" t="s">
        <v>63</v>
      </c>
      <c r="C9" s="56" t="s">
        <v>64</v>
      </c>
      <c r="D9" s="57" t="s">
        <v>200</v>
      </c>
    </row>
    <row r="10" spans="1:4" ht="25.5">
      <c r="A10" s="55" t="s">
        <v>58</v>
      </c>
      <c r="B10" s="50" t="s">
        <v>65</v>
      </c>
      <c r="C10" s="56" t="s">
        <v>66</v>
      </c>
      <c r="D10" s="57" t="s">
        <v>199</v>
      </c>
    </row>
    <row r="11" spans="1:4" ht="25.5">
      <c r="A11" s="50">
        <v>182</v>
      </c>
      <c r="B11" s="50" t="s">
        <v>120</v>
      </c>
      <c r="C11" s="56" t="s">
        <v>121</v>
      </c>
      <c r="D11" s="57" t="s">
        <v>139</v>
      </c>
    </row>
    <row r="12" spans="1:4" ht="25.5">
      <c r="A12" s="95" t="s">
        <v>58</v>
      </c>
      <c r="B12" s="98" t="s">
        <v>192</v>
      </c>
      <c r="C12" s="56" t="s">
        <v>193</v>
      </c>
      <c r="D12" s="57" t="s">
        <v>196</v>
      </c>
    </row>
    <row r="13" spans="1:4" ht="38.25">
      <c r="A13" s="95" t="s">
        <v>166</v>
      </c>
      <c r="B13" s="98" t="s">
        <v>194</v>
      </c>
      <c r="C13" s="56" t="s">
        <v>195</v>
      </c>
      <c r="D13" s="57" t="s">
        <v>196</v>
      </c>
    </row>
    <row r="14" spans="1:4" ht="12.75">
      <c r="A14" s="96" t="s">
        <v>58</v>
      </c>
      <c r="B14" s="99" t="s">
        <v>167</v>
      </c>
      <c r="C14" s="53" t="s">
        <v>168</v>
      </c>
      <c r="D14" s="54" t="s">
        <v>197</v>
      </c>
    </row>
    <row r="15" spans="1:4" ht="12.75">
      <c r="A15" s="95" t="s">
        <v>58</v>
      </c>
      <c r="B15" s="98" t="s">
        <v>169</v>
      </c>
      <c r="C15" s="56" t="s">
        <v>170</v>
      </c>
      <c r="D15" s="57" t="s">
        <v>197</v>
      </c>
    </row>
    <row r="16" spans="1:4" ht="51">
      <c r="A16" s="95" t="s">
        <v>166</v>
      </c>
      <c r="B16" s="98" t="s">
        <v>171</v>
      </c>
      <c r="C16" s="56" t="s">
        <v>172</v>
      </c>
      <c r="D16" s="57" t="s">
        <v>197</v>
      </c>
    </row>
    <row r="17" spans="1:4" ht="12.75">
      <c r="A17" s="51" t="s">
        <v>58</v>
      </c>
      <c r="B17" s="52" t="s">
        <v>67</v>
      </c>
      <c r="C17" s="53" t="s">
        <v>68</v>
      </c>
      <c r="D17" s="54" t="s">
        <v>191</v>
      </c>
    </row>
    <row r="18" spans="1:4" ht="51">
      <c r="A18" s="55" t="s">
        <v>166</v>
      </c>
      <c r="B18" s="98" t="s">
        <v>164</v>
      </c>
      <c r="C18" s="56" t="s">
        <v>165</v>
      </c>
      <c r="D18" s="57" t="s">
        <v>189</v>
      </c>
    </row>
    <row r="19" spans="1:4" ht="25.5">
      <c r="A19" s="55" t="s">
        <v>58</v>
      </c>
      <c r="B19" s="50" t="s">
        <v>69</v>
      </c>
      <c r="C19" s="56" t="s">
        <v>70</v>
      </c>
      <c r="D19" s="57" t="s">
        <v>190</v>
      </c>
    </row>
    <row r="20" spans="1:4" s="41" customFormat="1" ht="38.25">
      <c r="A20" s="55" t="s">
        <v>58</v>
      </c>
      <c r="B20" s="50" t="s">
        <v>71</v>
      </c>
      <c r="C20" s="56" t="s">
        <v>72</v>
      </c>
      <c r="D20" s="57" t="s">
        <v>190</v>
      </c>
    </row>
    <row r="21" spans="1:4" ht="51">
      <c r="A21" s="55" t="s">
        <v>130</v>
      </c>
      <c r="B21" s="50" t="s">
        <v>73</v>
      </c>
      <c r="C21" s="56" t="s">
        <v>74</v>
      </c>
      <c r="D21" s="57" t="s">
        <v>188</v>
      </c>
    </row>
    <row r="22" spans="1:4" ht="51">
      <c r="A22" s="55" t="s">
        <v>131</v>
      </c>
      <c r="B22" s="50" t="s">
        <v>73</v>
      </c>
      <c r="C22" s="56" t="s">
        <v>74</v>
      </c>
      <c r="D22" s="57" t="s">
        <v>163</v>
      </c>
    </row>
    <row r="23" spans="1:4" ht="48.75" customHeight="1">
      <c r="A23" s="95" t="s">
        <v>132</v>
      </c>
      <c r="B23" s="98" t="s">
        <v>73</v>
      </c>
      <c r="C23" s="56" t="s">
        <v>74</v>
      </c>
      <c r="D23" s="57" t="s">
        <v>187</v>
      </c>
    </row>
    <row r="24" spans="1:4" ht="51">
      <c r="A24" s="55" t="s">
        <v>132</v>
      </c>
      <c r="B24" s="50" t="s">
        <v>122</v>
      </c>
      <c r="C24" s="56" t="s">
        <v>123</v>
      </c>
      <c r="D24" s="57" t="s">
        <v>186</v>
      </c>
    </row>
    <row r="25" spans="1:4" ht="12.75">
      <c r="A25" s="51" t="s">
        <v>58</v>
      </c>
      <c r="B25" s="52" t="s">
        <v>124</v>
      </c>
      <c r="C25" s="53" t="s">
        <v>125</v>
      </c>
      <c r="D25" s="58" t="s">
        <v>140</v>
      </c>
    </row>
    <row r="26" spans="1:4" ht="12.75">
      <c r="A26" s="57" t="s">
        <v>58</v>
      </c>
      <c r="B26" s="50" t="s">
        <v>126</v>
      </c>
      <c r="C26" s="56" t="s">
        <v>127</v>
      </c>
      <c r="D26" s="59" t="s">
        <v>140</v>
      </c>
    </row>
    <row r="27" spans="1:4" ht="25.5">
      <c r="A27" s="91">
        <v>982</v>
      </c>
      <c r="B27" s="92" t="s">
        <v>128</v>
      </c>
      <c r="C27" s="93" t="s">
        <v>129</v>
      </c>
      <c r="D27" s="91" t="s">
        <v>140</v>
      </c>
    </row>
    <row r="28" spans="1:4" ht="12.75">
      <c r="A28" s="54"/>
      <c r="B28" s="97"/>
      <c r="C28" s="60" t="s">
        <v>32</v>
      </c>
      <c r="D28" s="54" t="s">
        <v>198</v>
      </c>
    </row>
  </sheetData>
  <sheetProtection/>
  <mergeCells count="7">
    <mergeCell ref="D5:D6"/>
    <mergeCell ref="A4:D4"/>
    <mergeCell ref="A1:E1"/>
    <mergeCell ref="A2:E2"/>
    <mergeCell ref="A5:A6"/>
    <mergeCell ref="B5:B6"/>
    <mergeCell ref="C5:C6"/>
  </mergeCells>
  <printOptions/>
  <pageMargins left="0.17" right="0.22" top="0.29" bottom="0.46" header="0.16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="75" zoomScaleNormal="75" workbookViewId="0" topLeftCell="A55">
      <selection activeCell="F37" sqref="F37"/>
    </sheetView>
  </sheetViews>
  <sheetFormatPr defaultColWidth="9.00390625" defaultRowHeight="12.75"/>
  <cols>
    <col min="1" max="1" width="90.00390625" style="24" customWidth="1"/>
    <col min="2" max="2" width="5.375" style="24" customWidth="1"/>
    <col min="3" max="3" width="7.125" style="24" customWidth="1"/>
    <col min="4" max="4" width="11.875" style="24" customWidth="1"/>
    <col min="5" max="5" width="5.125" style="24" customWidth="1"/>
    <col min="6" max="6" width="13.875" style="24" customWidth="1"/>
    <col min="7" max="7" width="3.375" style="24" hidden="1" customWidth="1"/>
    <col min="8" max="8" width="3.375" style="24" customWidth="1"/>
    <col min="9" max="9" width="9.125" style="24" customWidth="1"/>
    <col min="10" max="10" width="9.125" style="72" customWidth="1"/>
    <col min="11" max="16384" width="9.125" style="24" customWidth="1"/>
  </cols>
  <sheetData>
    <row r="1" spans="2:6" ht="14.25">
      <c r="B1" s="108" t="s">
        <v>29</v>
      </c>
      <c r="C1" s="108"/>
      <c r="D1" s="108"/>
      <c r="E1" s="108"/>
      <c r="F1" s="108"/>
    </row>
    <row r="2" spans="2:6" ht="14.25">
      <c r="B2" s="108" t="s">
        <v>208</v>
      </c>
      <c r="C2" s="108"/>
      <c r="D2" s="108"/>
      <c r="E2" s="108"/>
      <c r="F2" s="108"/>
    </row>
    <row r="3" spans="2:8" ht="14.25">
      <c r="B3" s="108"/>
      <c r="C3" s="108"/>
      <c r="D3" s="108"/>
      <c r="E3" s="108"/>
      <c r="F3" s="108"/>
      <c r="G3" s="72"/>
      <c r="H3" s="72"/>
    </row>
    <row r="4" spans="1:5" ht="15">
      <c r="A4" s="29" t="s">
        <v>39</v>
      </c>
      <c r="B4" s="29"/>
      <c r="C4" s="29"/>
      <c r="D4" s="29"/>
      <c r="E4" s="29"/>
    </row>
    <row r="5" spans="1:5" ht="14.25">
      <c r="A5" s="115"/>
      <c r="B5" s="115"/>
      <c r="C5" s="115"/>
      <c r="D5" s="115"/>
      <c r="E5" s="115"/>
    </row>
    <row r="6" spans="1:8" ht="12.75" customHeight="1">
      <c r="A6" s="113" t="s">
        <v>1</v>
      </c>
      <c r="B6" s="116" t="s">
        <v>11</v>
      </c>
      <c r="C6" s="113" t="s">
        <v>2</v>
      </c>
      <c r="D6" s="113" t="s">
        <v>3</v>
      </c>
      <c r="E6" s="113" t="s">
        <v>35</v>
      </c>
      <c r="F6" s="114" t="s">
        <v>23</v>
      </c>
      <c r="G6" s="73" t="s">
        <v>5</v>
      </c>
      <c r="H6" s="74"/>
    </row>
    <row r="7" spans="1:8" ht="49.5" customHeight="1">
      <c r="A7" s="113"/>
      <c r="B7" s="117"/>
      <c r="C7" s="113"/>
      <c r="D7" s="113"/>
      <c r="E7" s="113"/>
      <c r="F7" s="114"/>
      <c r="G7" s="16" t="s">
        <v>6</v>
      </c>
      <c r="H7" s="64"/>
    </row>
    <row r="8" spans="1:10" s="77" customFormat="1" ht="36">
      <c r="A8" s="30" t="s">
        <v>141</v>
      </c>
      <c r="B8" s="61">
        <v>881</v>
      </c>
      <c r="C8" s="62"/>
      <c r="D8" s="62"/>
      <c r="E8" s="62"/>
      <c r="F8" s="65">
        <f>F9</f>
        <v>-961.7</v>
      </c>
      <c r="G8" s="75"/>
      <c r="H8" s="76"/>
      <c r="J8" s="101"/>
    </row>
    <row r="9" spans="1:10" s="77" customFormat="1" ht="15.75">
      <c r="A9" s="25" t="s">
        <v>77</v>
      </c>
      <c r="B9" s="61">
        <v>881</v>
      </c>
      <c r="C9" s="27" t="s">
        <v>78</v>
      </c>
      <c r="D9" s="62"/>
      <c r="E9" s="62"/>
      <c r="F9" s="65">
        <v>-961.7</v>
      </c>
      <c r="G9" s="75"/>
      <c r="H9" s="76"/>
      <c r="J9" s="101"/>
    </row>
    <row r="10" spans="1:8" ht="47.25">
      <c r="A10" s="25" t="s">
        <v>142</v>
      </c>
      <c r="B10" s="31" t="s">
        <v>143</v>
      </c>
      <c r="C10" s="27" t="s">
        <v>144</v>
      </c>
      <c r="D10" s="21"/>
      <c r="E10" s="21"/>
      <c r="F10" s="66">
        <f>F11+F14</f>
        <v>-961.7</v>
      </c>
      <c r="G10" s="78"/>
      <c r="H10" s="79"/>
    </row>
    <row r="11" spans="1:8" ht="30">
      <c r="A11" s="22" t="s">
        <v>145</v>
      </c>
      <c r="B11" s="43" t="s">
        <v>143</v>
      </c>
      <c r="C11" s="21" t="s">
        <v>144</v>
      </c>
      <c r="D11" s="21" t="s">
        <v>146</v>
      </c>
      <c r="E11" s="21"/>
      <c r="F11" s="66">
        <f>F12+F13</f>
        <v>-719.2</v>
      </c>
      <c r="G11" s="80"/>
      <c r="H11" s="81"/>
    </row>
    <row r="12" spans="1:8" ht="54.75" customHeight="1">
      <c r="A12" s="22" t="s">
        <v>135</v>
      </c>
      <c r="B12" s="43" t="s">
        <v>143</v>
      </c>
      <c r="C12" s="21" t="s">
        <v>144</v>
      </c>
      <c r="D12" s="21" t="s">
        <v>146</v>
      </c>
      <c r="E12" s="21" t="s">
        <v>136</v>
      </c>
      <c r="F12" s="66">
        <v>-59.2</v>
      </c>
      <c r="G12" s="80"/>
      <c r="H12" s="81"/>
    </row>
    <row r="13" spans="1:10" ht="30">
      <c r="A13" s="22" t="s">
        <v>37</v>
      </c>
      <c r="B13" s="43" t="s">
        <v>143</v>
      </c>
      <c r="C13" s="21" t="s">
        <v>144</v>
      </c>
      <c r="D13" s="21" t="s">
        <v>146</v>
      </c>
      <c r="E13" s="21" t="s">
        <v>36</v>
      </c>
      <c r="F13" s="66">
        <v>-660</v>
      </c>
      <c r="G13" s="80"/>
      <c r="H13" s="81"/>
      <c r="J13" s="102"/>
    </row>
    <row r="14" spans="1:10" ht="60">
      <c r="A14" s="18" t="s">
        <v>181</v>
      </c>
      <c r="B14" s="43" t="s">
        <v>143</v>
      </c>
      <c r="C14" s="21" t="s">
        <v>144</v>
      </c>
      <c r="D14" s="21" t="s">
        <v>182</v>
      </c>
      <c r="E14" s="83"/>
      <c r="F14" s="66">
        <v>-242.5</v>
      </c>
      <c r="G14" s="81"/>
      <c r="H14" s="81"/>
      <c r="J14" s="102"/>
    </row>
    <row r="15" spans="1:10" ht="45">
      <c r="A15" s="22" t="s">
        <v>135</v>
      </c>
      <c r="B15" s="43" t="s">
        <v>143</v>
      </c>
      <c r="C15" s="21" t="s">
        <v>144</v>
      </c>
      <c r="D15" s="21" t="s">
        <v>182</v>
      </c>
      <c r="E15" s="21" t="s">
        <v>136</v>
      </c>
      <c r="F15" s="66">
        <v>-242.5</v>
      </c>
      <c r="G15" s="81"/>
      <c r="H15" s="81"/>
      <c r="J15" s="102"/>
    </row>
    <row r="16" spans="1:6" ht="36">
      <c r="A16" s="30" t="s">
        <v>31</v>
      </c>
      <c r="B16" s="31" t="s">
        <v>12</v>
      </c>
      <c r="C16" s="27"/>
      <c r="D16" s="27"/>
      <c r="E16" s="27"/>
      <c r="F16" s="67">
        <f>F17+F30+F34+F49+F62+F68+F72</f>
        <v>-5642.6</v>
      </c>
    </row>
    <row r="17" spans="1:6" ht="15.75">
      <c r="A17" s="25" t="s">
        <v>77</v>
      </c>
      <c r="B17" s="31" t="s">
        <v>12</v>
      </c>
      <c r="C17" s="27" t="s">
        <v>78</v>
      </c>
      <c r="D17" s="27"/>
      <c r="E17" s="27"/>
      <c r="F17" s="67">
        <f>F18+F22</f>
        <v>-2098.7</v>
      </c>
    </row>
    <row r="18" spans="1:6" ht="47.25">
      <c r="A18" s="42" t="s">
        <v>147</v>
      </c>
      <c r="B18" s="31" t="s">
        <v>12</v>
      </c>
      <c r="C18" s="27" t="s">
        <v>148</v>
      </c>
      <c r="D18" s="27"/>
      <c r="E18" s="27"/>
      <c r="F18" s="67">
        <f>F19</f>
        <v>-1579.9</v>
      </c>
    </row>
    <row r="19" spans="1:6" ht="30">
      <c r="A19" s="22" t="s">
        <v>149</v>
      </c>
      <c r="B19" s="43" t="s">
        <v>12</v>
      </c>
      <c r="C19" s="21" t="s">
        <v>148</v>
      </c>
      <c r="D19" s="21" t="s">
        <v>150</v>
      </c>
      <c r="E19" s="21"/>
      <c r="F19" s="66">
        <f>F20+F21</f>
        <v>-1579.9</v>
      </c>
    </row>
    <row r="20" spans="1:6" ht="45">
      <c r="A20" s="22" t="s">
        <v>135</v>
      </c>
      <c r="B20" s="43" t="s">
        <v>12</v>
      </c>
      <c r="C20" s="21" t="s">
        <v>148</v>
      </c>
      <c r="D20" s="21" t="s">
        <v>150</v>
      </c>
      <c r="E20" s="21" t="s">
        <v>136</v>
      </c>
      <c r="F20" s="66">
        <v>-1323.5</v>
      </c>
    </row>
    <row r="21" spans="1:10" ht="30.75">
      <c r="A21" s="22" t="s">
        <v>37</v>
      </c>
      <c r="B21" s="43" t="s">
        <v>12</v>
      </c>
      <c r="C21" s="21" t="s">
        <v>148</v>
      </c>
      <c r="D21" s="21" t="s">
        <v>150</v>
      </c>
      <c r="E21" s="21" t="s">
        <v>36</v>
      </c>
      <c r="F21" s="66">
        <v>-256.4</v>
      </c>
      <c r="J21" s="103"/>
    </row>
    <row r="22" spans="1:6" ht="15.75">
      <c r="A22" s="42" t="s">
        <v>79</v>
      </c>
      <c r="B22" s="25">
        <v>982</v>
      </c>
      <c r="C22" s="27" t="s">
        <v>80</v>
      </c>
      <c r="D22" s="27"/>
      <c r="E22" s="27"/>
      <c r="F22" s="67">
        <f>F23+F27</f>
        <v>-518.8</v>
      </c>
    </row>
    <row r="23" spans="1:6" ht="45">
      <c r="A23" s="22" t="s">
        <v>133</v>
      </c>
      <c r="B23" s="43" t="s">
        <v>12</v>
      </c>
      <c r="C23" s="21" t="s">
        <v>80</v>
      </c>
      <c r="D23" s="21" t="s">
        <v>134</v>
      </c>
      <c r="E23" s="21"/>
      <c r="F23" s="105">
        <v>-268.4</v>
      </c>
    </row>
    <row r="24" spans="1:6" ht="48.75" customHeight="1">
      <c r="A24" s="22" t="s">
        <v>135</v>
      </c>
      <c r="B24" s="43" t="s">
        <v>12</v>
      </c>
      <c r="C24" s="21" t="s">
        <v>80</v>
      </c>
      <c r="D24" s="21" t="s">
        <v>134</v>
      </c>
      <c r="E24" s="21" t="s">
        <v>136</v>
      </c>
      <c r="F24" s="66">
        <v>-138.6</v>
      </c>
    </row>
    <row r="25" spans="1:6" ht="30">
      <c r="A25" s="22" t="s">
        <v>37</v>
      </c>
      <c r="B25" s="43" t="s">
        <v>12</v>
      </c>
      <c r="C25" s="21" t="s">
        <v>80</v>
      </c>
      <c r="D25" s="21" t="s">
        <v>134</v>
      </c>
      <c r="E25" s="21" t="s">
        <v>36</v>
      </c>
      <c r="F25" s="66">
        <v>-130</v>
      </c>
    </row>
    <row r="26" spans="1:6" ht="25.5" customHeight="1">
      <c r="A26" s="22" t="s">
        <v>185</v>
      </c>
      <c r="B26" s="43" t="s">
        <v>12</v>
      </c>
      <c r="C26" s="21" t="s">
        <v>80</v>
      </c>
      <c r="D26" s="21" t="s">
        <v>134</v>
      </c>
      <c r="E26" s="21" t="s">
        <v>183</v>
      </c>
      <c r="F26" s="84" t="s">
        <v>184</v>
      </c>
    </row>
    <row r="27" spans="1:6" ht="45.75">
      <c r="A27" s="22" t="s">
        <v>137</v>
      </c>
      <c r="B27" s="43" t="s">
        <v>12</v>
      </c>
      <c r="C27" s="21" t="s">
        <v>80</v>
      </c>
      <c r="D27" s="21" t="s">
        <v>138</v>
      </c>
      <c r="E27" s="27"/>
      <c r="F27" s="66">
        <f>F28+F29</f>
        <v>-250.39999999999998</v>
      </c>
    </row>
    <row r="28" spans="1:6" ht="45">
      <c r="A28" s="22" t="s">
        <v>135</v>
      </c>
      <c r="B28" s="43" t="s">
        <v>12</v>
      </c>
      <c r="C28" s="21" t="s">
        <v>80</v>
      </c>
      <c r="D28" s="21" t="s">
        <v>138</v>
      </c>
      <c r="E28" s="21" t="s">
        <v>136</v>
      </c>
      <c r="F28" s="66">
        <v>-40.7</v>
      </c>
    </row>
    <row r="29" spans="1:6" ht="30">
      <c r="A29" s="22" t="s">
        <v>37</v>
      </c>
      <c r="B29" s="43" t="s">
        <v>12</v>
      </c>
      <c r="C29" s="21" t="s">
        <v>80</v>
      </c>
      <c r="D29" s="21" t="s">
        <v>138</v>
      </c>
      <c r="E29" s="21" t="s">
        <v>36</v>
      </c>
      <c r="F29" s="66">
        <v>-209.7</v>
      </c>
    </row>
    <row r="30" spans="1:6" ht="31.5">
      <c r="A30" s="25" t="s">
        <v>151</v>
      </c>
      <c r="B30" s="31" t="s">
        <v>12</v>
      </c>
      <c r="C30" s="27" t="s">
        <v>152</v>
      </c>
      <c r="D30" s="27"/>
      <c r="E30" s="27"/>
      <c r="F30" s="67">
        <v>-160</v>
      </c>
    </row>
    <row r="31" spans="1:6" ht="31.5">
      <c r="A31" s="42" t="s">
        <v>153</v>
      </c>
      <c r="B31" s="31" t="s">
        <v>12</v>
      </c>
      <c r="C31" s="27" t="s">
        <v>154</v>
      </c>
      <c r="D31" s="27"/>
      <c r="E31" s="27"/>
      <c r="F31" s="67">
        <v>-160</v>
      </c>
    </row>
    <row r="32" spans="1:6" ht="90.75">
      <c r="A32" s="22" t="s">
        <v>155</v>
      </c>
      <c r="B32" s="43" t="s">
        <v>12</v>
      </c>
      <c r="C32" s="21" t="s">
        <v>154</v>
      </c>
      <c r="D32" s="21" t="s">
        <v>156</v>
      </c>
      <c r="E32" s="27"/>
      <c r="F32" s="66">
        <v>-160</v>
      </c>
    </row>
    <row r="33" spans="1:6" ht="30">
      <c r="A33" s="22" t="s">
        <v>37</v>
      </c>
      <c r="B33" s="43" t="s">
        <v>12</v>
      </c>
      <c r="C33" s="21" t="s">
        <v>154</v>
      </c>
      <c r="D33" s="21" t="s">
        <v>156</v>
      </c>
      <c r="E33" s="21" t="s">
        <v>36</v>
      </c>
      <c r="F33" s="66">
        <v>-160</v>
      </c>
    </row>
    <row r="34" spans="1:6" ht="15.75">
      <c r="A34" s="25" t="s">
        <v>18</v>
      </c>
      <c r="B34" s="31" t="s">
        <v>12</v>
      </c>
      <c r="C34" s="27" t="s">
        <v>10</v>
      </c>
      <c r="D34" s="27"/>
      <c r="E34" s="27"/>
      <c r="F34" s="67">
        <f>F35</f>
        <v>-2297.5</v>
      </c>
    </row>
    <row r="35" spans="1:6" ht="15.75">
      <c r="A35" s="25" t="s">
        <v>21</v>
      </c>
      <c r="B35" s="31" t="s">
        <v>12</v>
      </c>
      <c r="C35" s="27" t="s">
        <v>17</v>
      </c>
      <c r="D35" s="27"/>
      <c r="E35" s="27"/>
      <c r="F35" s="67">
        <f>F36</f>
        <v>-2297.5</v>
      </c>
    </row>
    <row r="36" spans="1:6" ht="30.75">
      <c r="A36" s="18" t="s">
        <v>38</v>
      </c>
      <c r="B36" s="19" t="s">
        <v>12</v>
      </c>
      <c r="C36" s="20" t="s">
        <v>17</v>
      </c>
      <c r="D36" s="21" t="s">
        <v>34</v>
      </c>
      <c r="E36" s="21"/>
      <c r="F36" s="67">
        <v>-2297.5</v>
      </c>
    </row>
    <row r="37" spans="1:6" ht="45">
      <c r="A37" s="18" t="s">
        <v>44</v>
      </c>
      <c r="B37" s="19" t="s">
        <v>12</v>
      </c>
      <c r="C37" s="20" t="s">
        <v>17</v>
      </c>
      <c r="D37" s="21" t="s">
        <v>45</v>
      </c>
      <c r="E37" s="21"/>
      <c r="F37" s="66">
        <f>F38</f>
        <v>-1578</v>
      </c>
    </row>
    <row r="38" spans="1:12" ht="30">
      <c r="A38" s="22" t="s">
        <v>37</v>
      </c>
      <c r="B38" s="19" t="s">
        <v>12</v>
      </c>
      <c r="C38" s="20" t="s">
        <v>17</v>
      </c>
      <c r="D38" s="23" t="s">
        <v>45</v>
      </c>
      <c r="E38" s="21" t="s">
        <v>36</v>
      </c>
      <c r="F38" s="66">
        <v>-1578</v>
      </c>
      <c r="L38" s="82"/>
    </row>
    <row r="39" spans="1:6" ht="30">
      <c r="A39" s="18" t="s">
        <v>81</v>
      </c>
      <c r="B39" s="19" t="s">
        <v>12</v>
      </c>
      <c r="C39" s="20" t="s">
        <v>17</v>
      </c>
      <c r="D39" s="21" t="s">
        <v>82</v>
      </c>
      <c r="E39" s="21"/>
      <c r="F39" s="66">
        <v>-25.6</v>
      </c>
    </row>
    <row r="40" spans="1:6" ht="30">
      <c r="A40" s="22" t="s">
        <v>37</v>
      </c>
      <c r="B40" s="44">
        <v>982</v>
      </c>
      <c r="C40" s="44" t="s">
        <v>17</v>
      </c>
      <c r="D40" s="23" t="s">
        <v>82</v>
      </c>
      <c r="E40" s="21" t="s">
        <v>36</v>
      </c>
      <c r="F40" s="66">
        <v>-25.6</v>
      </c>
    </row>
    <row r="41" spans="1:6" ht="45">
      <c r="A41" s="18" t="s">
        <v>83</v>
      </c>
      <c r="B41" s="44">
        <v>982</v>
      </c>
      <c r="C41" s="44" t="s">
        <v>17</v>
      </c>
      <c r="D41" s="21" t="s">
        <v>84</v>
      </c>
      <c r="E41" s="21"/>
      <c r="F41" s="66" t="str">
        <f>F42</f>
        <v>+46.7</v>
      </c>
    </row>
    <row r="42" spans="1:6" ht="30">
      <c r="A42" s="22" t="s">
        <v>85</v>
      </c>
      <c r="B42" s="44">
        <v>982</v>
      </c>
      <c r="C42" s="44" t="s">
        <v>17</v>
      </c>
      <c r="D42" s="23" t="s">
        <v>86</v>
      </c>
      <c r="E42" s="21" t="s">
        <v>36</v>
      </c>
      <c r="F42" s="84" t="s">
        <v>204</v>
      </c>
    </row>
    <row r="43" spans="1:6" ht="45">
      <c r="A43" s="18" t="s">
        <v>87</v>
      </c>
      <c r="B43" s="44">
        <v>982</v>
      </c>
      <c r="C43" s="44" t="s">
        <v>17</v>
      </c>
      <c r="D43" s="21" t="s">
        <v>88</v>
      </c>
      <c r="E43" s="21"/>
      <c r="F43" s="66">
        <f>F44</f>
        <v>-99</v>
      </c>
    </row>
    <row r="44" spans="1:6" ht="30">
      <c r="A44" s="22" t="s">
        <v>37</v>
      </c>
      <c r="B44" s="44">
        <v>982</v>
      </c>
      <c r="C44" s="44" t="s">
        <v>17</v>
      </c>
      <c r="D44" s="44" t="s">
        <v>88</v>
      </c>
      <c r="E44" s="44">
        <v>200</v>
      </c>
      <c r="F44" s="66">
        <v>-99</v>
      </c>
    </row>
    <row r="45" spans="1:6" ht="30">
      <c r="A45" s="18" t="s">
        <v>157</v>
      </c>
      <c r="B45" s="44">
        <v>982</v>
      </c>
      <c r="C45" s="44" t="s">
        <v>17</v>
      </c>
      <c r="D45" s="23" t="s">
        <v>158</v>
      </c>
      <c r="E45" s="63"/>
      <c r="F45" s="66">
        <f>F46</f>
        <v>-2.8</v>
      </c>
    </row>
    <row r="46" spans="1:6" ht="30">
      <c r="A46" s="22" t="s">
        <v>37</v>
      </c>
      <c r="B46" s="44">
        <v>982</v>
      </c>
      <c r="C46" s="44" t="s">
        <v>17</v>
      </c>
      <c r="D46" s="23" t="s">
        <v>158</v>
      </c>
      <c r="E46" s="21">
        <v>200</v>
      </c>
      <c r="F46" s="66">
        <v>-2.8</v>
      </c>
    </row>
    <row r="47" spans="1:6" ht="30">
      <c r="A47" s="18" t="s">
        <v>89</v>
      </c>
      <c r="B47" s="44">
        <v>982</v>
      </c>
      <c r="C47" s="44" t="s">
        <v>17</v>
      </c>
      <c r="D47" s="44" t="s">
        <v>90</v>
      </c>
      <c r="E47" s="44"/>
      <c r="F47" s="66">
        <f>F48</f>
        <v>-638.8</v>
      </c>
    </row>
    <row r="48" spans="1:6" ht="30">
      <c r="A48" s="22" t="s">
        <v>37</v>
      </c>
      <c r="B48" s="44">
        <v>982</v>
      </c>
      <c r="C48" s="44" t="s">
        <v>17</v>
      </c>
      <c r="D48" s="44" t="s">
        <v>90</v>
      </c>
      <c r="E48" s="21">
        <v>200</v>
      </c>
      <c r="F48" s="66">
        <v>-638.8</v>
      </c>
    </row>
    <row r="49" spans="1:6" ht="15.75">
      <c r="A49" s="25" t="s">
        <v>91</v>
      </c>
      <c r="B49" s="45">
        <v>982</v>
      </c>
      <c r="C49" s="27" t="s">
        <v>92</v>
      </c>
      <c r="D49" s="32"/>
      <c r="E49" s="27"/>
      <c r="F49" s="67">
        <v>-217</v>
      </c>
    </row>
    <row r="50" spans="1:6" ht="15.75">
      <c r="A50" s="42" t="s">
        <v>93</v>
      </c>
      <c r="B50" s="31" t="s">
        <v>12</v>
      </c>
      <c r="C50" s="27" t="s">
        <v>94</v>
      </c>
      <c r="D50" s="45"/>
      <c r="E50" s="27"/>
      <c r="F50" s="67">
        <v>-11.7</v>
      </c>
    </row>
    <row r="51" spans="1:10" ht="30.75">
      <c r="A51" s="85" t="s">
        <v>95</v>
      </c>
      <c r="B51" s="31" t="s">
        <v>12</v>
      </c>
      <c r="C51" s="27" t="s">
        <v>94</v>
      </c>
      <c r="D51" s="44" t="s">
        <v>96</v>
      </c>
      <c r="E51" s="27"/>
      <c r="F51" s="67">
        <v>-11.7</v>
      </c>
      <c r="J51" s="104"/>
    </row>
    <row r="52" spans="1:10" ht="30.75">
      <c r="A52" s="22" t="s">
        <v>37</v>
      </c>
      <c r="B52" s="43" t="s">
        <v>12</v>
      </c>
      <c r="C52" s="21" t="s">
        <v>94</v>
      </c>
      <c r="D52" s="44" t="s">
        <v>96</v>
      </c>
      <c r="E52" s="21" t="s">
        <v>36</v>
      </c>
      <c r="F52" s="84" t="s">
        <v>203</v>
      </c>
      <c r="J52" s="104"/>
    </row>
    <row r="53" spans="1:6" ht="45">
      <c r="A53" s="85" t="s">
        <v>97</v>
      </c>
      <c r="B53" s="43" t="s">
        <v>12</v>
      </c>
      <c r="C53" s="21" t="s">
        <v>94</v>
      </c>
      <c r="D53" s="44" t="s">
        <v>98</v>
      </c>
      <c r="E53" s="44"/>
      <c r="F53" s="66">
        <f>F54</f>
        <v>-33.3</v>
      </c>
    </row>
    <row r="54" spans="1:6" ht="30">
      <c r="A54" s="22" t="s">
        <v>37</v>
      </c>
      <c r="B54" s="43" t="s">
        <v>12</v>
      </c>
      <c r="C54" s="21" t="s">
        <v>94</v>
      </c>
      <c r="D54" s="44" t="s">
        <v>98</v>
      </c>
      <c r="E54" s="21">
        <v>200</v>
      </c>
      <c r="F54" s="66">
        <v>-33.3</v>
      </c>
    </row>
    <row r="55" spans="1:6" ht="15.75">
      <c r="A55" s="42" t="s">
        <v>99</v>
      </c>
      <c r="B55" s="31" t="s">
        <v>12</v>
      </c>
      <c r="C55" s="27" t="s">
        <v>100</v>
      </c>
      <c r="D55" s="45"/>
      <c r="E55" s="27"/>
      <c r="F55" s="67">
        <v>-205.3</v>
      </c>
    </row>
    <row r="56" spans="1:6" ht="60">
      <c r="A56" s="22" t="s">
        <v>101</v>
      </c>
      <c r="B56" s="43" t="s">
        <v>12</v>
      </c>
      <c r="C56" s="21" t="s">
        <v>100</v>
      </c>
      <c r="D56" s="21" t="s">
        <v>102</v>
      </c>
      <c r="E56" s="21"/>
      <c r="F56" s="66">
        <f>F57</f>
        <v>-116</v>
      </c>
    </row>
    <row r="57" spans="1:6" ht="30">
      <c r="A57" s="22" t="s">
        <v>37</v>
      </c>
      <c r="B57" s="43" t="s">
        <v>12</v>
      </c>
      <c r="C57" s="21" t="s">
        <v>100</v>
      </c>
      <c r="D57" s="21" t="s">
        <v>102</v>
      </c>
      <c r="E57" s="21">
        <v>200</v>
      </c>
      <c r="F57" s="66">
        <v>-116</v>
      </c>
    </row>
    <row r="58" spans="1:6" ht="30">
      <c r="A58" s="22" t="s">
        <v>103</v>
      </c>
      <c r="B58" s="43" t="s">
        <v>12</v>
      </c>
      <c r="C58" s="21" t="s">
        <v>100</v>
      </c>
      <c r="D58" s="21" t="s">
        <v>104</v>
      </c>
      <c r="E58" s="21"/>
      <c r="F58" s="66">
        <f>F59</f>
        <v>-46.3</v>
      </c>
    </row>
    <row r="59" spans="1:6" ht="30">
      <c r="A59" s="22" t="s">
        <v>37</v>
      </c>
      <c r="B59" s="43" t="s">
        <v>12</v>
      </c>
      <c r="C59" s="21" t="s">
        <v>100</v>
      </c>
      <c r="D59" s="21" t="s">
        <v>104</v>
      </c>
      <c r="E59" s="21">
        <v>200</v>
      </c>
      <c r="F59" s="66">
        <v>-46.3</v>
      </c>
    </row>
    <row r="60" spans="1:6" ht="30">
      <c r="A60" s="22" t="s">
        <v>105</v>
      </c>
      <c r="B60" s="18">
        <v>982</v>
      </c>
      <c r="C60" s="21" t="s">
        <v>100</v>
      </c>
      <c r="D60" s="21" t="s">
        <v>106</v>
      </c>
      <c r="E60" s="21"/>
      <c r="F60" s="66">
        <f>F61</f>
        <v>-43</v>
      </c>
    </row>
    <row r="61" spans="1:6" ht="30">
      <c r="A61" s="22" t="s">
        <v>37</v>
      </c>
      <c r="B61" s="18">
        <v>982</v>
      </c>
      <c r="C61" s="21" t="s">
        <v>100</v>
      </c>
      <c r="D61" s="21" t="s">
        <v>106</v>
      </c>
      <c r="E61" s="21">
        <v>200</v>
      </c>
      <c r="F61" s="66">
        <v>-43</v>
      </c>
    </row>
    <row r="62" spans="1:6" ht="15.75">
      <c r="A62" s="25" t="s">
        <v>107</v>
      </c>
      <c r="B62" s="25">
        <v>982</v>
      </c>
      <c r="C62" s="27" t="s">
        <v>108</v>
      </c>
      <c r="D62" s="27"/>
      <c r="E62" s="27"/>
      <c r="F62" s="67">
        <f>F63</f>
        <v>-649.6</v>
      </c>
    </row>
    <row r="63" spans="1:6" ht="15.75">
      <c r="A63" s="42" t="s">
        <v>109</v>
      </c>
      <c r="B63" s="25">
        <v>982</v>
      </c>
      <c r="C63" s="27" t="s">
        <v>110</v>
      </c>
      <c r="D63" s="27"/>
      <c r="E63" s="27"/>
      <c r="F63" s="67">
        <v>-649.6</v>
      </c>
    </row>
    <row r="64" spans="1:6" ht="45">
      <c r="A64" s="22" t="s">
        <v>111</v>
      </c>
      <c r="B64" s="43" t="s">
        <v>12</v>
      </c>
      <c r="C64" s="21" t="s">
        <v>110</v>
      </c>
      <c r="D64" s="21" t="s">
        <v>112</v>
      </c>
      <c r="E64" s="21"/>
      <c r="F64" s="66">
        <f>F65</f>
        <v>-529.4</v>
      </c>
    </row>
    <row r="65" spans="1:6" ht="30">
      <c r="A65" s="22" t="s">
        <v>37</v>
      </c>
      <c r="B65" s="43" t="s">
        <v>12</v>
      </c>
      <c r="C65" s="21" t="s">
        <v>110</v>
      </c>
      <c r="D65" s="21" t="s">
        <v>112</v>
      </c>
      <c r="E65" s="21">
        <v>200</v>
      </c>
      <c r="F65" s="66">
        <v>-529.4</v>
      </c>
    </row>
    <row r="66" spans="1:6" ht="45">
      <c r="A66" s="22" t="s">
        <v>159</v>
      </c>
      <c r="B66" s="43" t="s">
        <v>12</v>
      </c>
      <c r="C66" s="21" t="s">
        <v>110</v>
      </c>
      <c r="D66" s="21" t="s">
        <v>160</v>
      </c>
      <c r="E66" s="21"/>
      <c r="F66" s="66">
        <f>F67</f>
        <v>-120.2</v>
      </c>
    </row>
    <row r="67" spans="1:6" ht="30">
      <c r="A67" s="22" t="s">
        <v>37</v>
      </c>
      <c r="B67" s="43" t="s">
        <v>12</v>
      </c>
      <c r="C67" s="21" t="s">
        <v>110</v>
      </c>
      <c r="D67" s="21" t="s">
        <v>160</v>
      </c>
      <c r="E67" s="21">
        <v>200</v>
      </c>
      <c r="F67" s="66">
        <v>-120.2</v>
      </c>
    </row>
    <row r="68" spans="1:6" ht="15.75">
      <c r="A68" s="25" t="s">
        <v>173</v>
      </c>
      <c r="B68" s="31" t="s">
        <v>12</v>
      </c>
      <c r="C68" s="27" t="s">
        <v>174</v>
      </c>
      <c r="D68" s="27"/>
      <c r="E68" s="27"/>
      <c r="F68" s="67">
        <v>-151.8</v>
      </c>
    </row>
    <row r="69" spans="1:6" ht="15.75">
      <c r="A69" s="42" t="s">
        <v>175</v>
      </c>
      <c r="B69" s="31" t="s">
        <v>12</v>
      </c>
      <c r="C69" s="27" t="s">
        <v>176</v>
      </c>
      <c r="D69" s="27"/>
      <c r="E69" s="27"/>
      <c r="F69" s="67">
        <v>-151.8</v>
      </c>
    </row>
    <row r="70" spans="1:6" ht="30">
      <c r="A70" s="18" t="s">
        <v>177</v>
      </c>
      <c r="B70" s="43" t="s">
        <v>12</v>
      </c>
      <c r="C70" s="21" t="s">
        <v>176</v>
      </c>
      <c r="D70" s="21" t="s">
        <v>178</v>
      </c>
      <c r="E70" s="21"/>
      <c r="F70" s="66">
        <v>-151.8</v>
      </c>
    </row>
    <row r="71" spans="1:6" ht="18.75" customHeight="1">
      <c r="A71" s="22" t="s">
        <v>179</v>
      </c>
      <c r="B71" s="43" t="s">
        <v>12</v>
      </c>
      <c r="C71" s="21" t="s">
        <v>176</v>
      </c>
      <c r="D71" s="21" t="s">
        <v>178</v>
      </c>
      <c r="E71" s="21" t="s">
        <v>180</v>
      </c>
      <c r="F71" s="66">
        <v>-151.8</v>
      </c>
    </row>
    <row r="72" spans="1:6" ht="15.75">
      <c r="A72" s="25" t="s">
        <v>113</v>
      </c>
      <c r="B72" s="25">
        <v>982</v>
      </c>
      <c r="C72" s="86" t="s">
        <v>114</v>
      </c>
      <c r="D72" s="86"/>
      <c r="E72" s="86"/>
      <c r="F72" s="67">
        <f>F73</f>
        <v>-68</v>
      </c>
    </row>
    <row r="73" spans="1:6" ht="15.75">
      <c r="A73" s="87" t="s">
        <v>115</v>
      </c>
      <c r="B73" s="25">
        <v>982</v>
      </c>
      <c r="C73" s="86" t="s">
        <v>116</v>
      </c>
      <c r="D73" s="86"/>
      <c r="E73" s="86"/>
      <c r="F73" s="67">
        <f>F74</f>
        <v>-68</v>
      </c>
    </row>
    <row r="74" spans="1:6" ht="75">
      <c r="A74" s="88" t="s">
        <v>117</v>
      </c>
      <c r="B74" s="18">
        <v>982</v>
      </c>
      <c r="C74" s="89" t="s">
        <v>116</v>
      </c>
      <c r="D74" s="89" t="s">
        <v>118</v>
      </c>
      <c r="E74" s="89"/>
      <c r="F74" s="66">
        <v>-68</v>
      </c>
    </row>
    <row r="75" spans="1:6" ht="15.75">
      <c r="A75" s="32" t="s">
        <v>32</v>
      </c>
      <c r="B75" s="23"/>
      <c r="C75" s="33"/>
      <c r="D75" s="27"/>
      <c r="E75" s="46"/>
      <c r="F75" s="28" t="s">
        <v>198</v>
      </c>
    </row>
    <row r="76" ht="14.25">
      <c r="A76" s="34"/>
    </row>
    <row r="77" ht="14.25">
      <c r="A77" s="34"/>
    </row>
    <row r="78" ht="15">
      <c r="A78" s="26"/>
    </row>
    <row r="80" ht="15">
      <c r="A80" s="26"/>
    </row>
    <row r="81" ht="14.25">
      <c r="A81" s="34"/>
    </row>
  </sheetData>
  <sheetProtection/>
  <mergeCells count="10">
    <mergeCell ref="B3:F3"/>
    <mergeCell ref="D6:D7"/>
    <mergeCell ref="E6:E7"/>
    <mergeCell ref="B1:F1"/>
    <mergeCell ref="B2:F2"/>
    <mergeCell ref="F6:F7"/>
    <mergeCell ref="A5:E5"/>
    <mergeCell ref="A6:A7"/>
    <mergeCell ref="B6:B7"/>
    <mergeCell ref="C6:C7"/>
  </mergeCells>
  <printOptions/>
  <pageMargins left="0.22" right="0.16" top="0.2" bottom="0.16" header="0.16" footer="0.16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zoomScale="74" zoomScaleNormal="74" workbookViewId="0" topLeftCell="A65">
      <selection activeCell="B2" sqref="B2:E2"/>
    </sheetView>
  </sheetViews>
  <sheetFormatPr defaultColWidth="9.00390625" defaultRowHeight="12.75"/>
  <cols>
    <col min="1" max="1" width="95.75390625" style="24" customWidth="1"/>
    <col min="2" max="2" width="7.125" style="24" customWidth="1"/>
    <col min="3" max="3" width="12.25390625" style="24" customWidth="1"/>
    <col min="4" max="4" width="5.125" style="24" customWidth="1"/>
    <col min="5" max="5" width="13.625" style="37" customWidth="1"/>
    <col min="6" max="6" width="3.375" style="24" hidden="1" customWidth="1"/>
    <col min="7" max="7" width="9.25390625" style="24" bestFit="1" customWidth="1"/>
    <col min="8" max="16384" width="9.125" style="24" customWidth="1"/>
  </cols>
  <sheetData>
    <row r="1" spans="2:5" ht="12.75">
      <c r="B1" s="108" t="s">
        <v>30</v>
      </c>
      <c r="C1" s="108"/>
      <c r="D1" s="108"/>
      <c r="E1" s="108"/>
    </row>
    <row r="2" spans="2:5" ht="12.75">
      <c r="B2" s="108" t="s">
        <v>209</v>
      </c>
      <c r="C2" s="108"/>
      <c r="D2" s="108"/>
      <c r="E2" s="108"/>
    </row>
    <row r="3" spans="2:6" ht="14.25">
      <c r="B3" s="108"/>
      <c r="C3" s="108"/>
      <c r="D3" s="108"/>
      <c r="E3" s="108"/>
      <c r="F3" s="72"/>
    </row>
    <row r="5" spans="1:6" ht="34.5" customHeight="1">
      <c r="A5" s="118" t="s">
        <v>42</v>
      </c>
      <c r="B5" s="118"/>
      <c r="C5" s="118"/>
      <c r="D5" s="118"/>
      <c r="E5" s="118"/>
      <c r="F5" s="118"/>
    </row>
    <row r="6" spans="1:4" ht="12.75">
      <c r="A6" s="115"/>
      <c r="B6" s="115"/>
      <c r="C6" s="115"/>
      <c r="D6" s="115"/>
    </row>
    <row r="7" spans="1:5" ht="12" customHeight="1">
      <c r="A7" s="113" t="s">
        <v>1</v>
      </c>
      <c r="B7" s="113" t="s">
        <v>2</v>
      </c>
      <c r="C7" s="113" t="s">
        <v>3</v>
      </c>
      <c r="D7" s="113" t="s">
        <v>35</v>
      </c>
      <c r="E7" s="114" t="s">
        <v>23</v>
      </c>
    </row>
    <row r="8" spans="1:5" ht="58.5" customHeight="1">
      <c r="A8" s="113"/>
      <c r="B8" s="113"/>
      <c r="C8" s="113"/>
      <c r="D8" s="113"/>
      <c r="E8" s="114"/>
    </row>
    <row r="9" spans="1:5" s="77" customFormat="1" ht="20.25">
      <c r="A9" s="68" t="s">
        <v>77</v>
      </c>
      <c r="B9" s="69" t="s">
        <v>78</v>
      </c>
      <c r="C9" s="62"/>
      <c r="D9" s="62"/>
      <c r="E9" s="65">
        <v>-3060.4</v>
      </c>
    </row>
    <row r="10" spans="1:5" s="77" customFormat="1" ht="47.25">
      <c r="A10" s="25" t="s">
        <v>142</v>
      </c>
      <c r="B10" s="70" t="s">
        <v>144</v>
      </c>
      <c r="C10" s="70"/>
      <c r="D10" s="70"/>
      <c r="E10" s="67">
        <v>-961.7</v>
      </c>
    </row>
    <row r="11" spans="1:5" s="77" customFormat="1" ht="30">
      <c r="A11" s="22" t="s">
        <v>145</v>
      </c>
      <c r="B11" s="21" t="s">
        <v>144</v>
      </c>
      <c r="C11" s="21" t="s">
        <v>146</v>
      </c>
      <c r="D11" s="21"/>
      <c r="E11" s="66">
        <v>-719.2</v>
      </c>
    </row>
    <row r="12" spans="1:5" s="77" customFormat="1" ht="45">
      <c r="A12" s="22" t="s">
        <v>135</v>
      </c>
      <c r="B12" s="21" t="s">
        <v>144</v>
      </c>
      <c r="C12" s="21" t="s">
        <v>146</v>
      </c>
      <c r="D12" s="21" t="s">
        <v>136</v>
      </c>
      <c r="E12" s="66">
        <v>-59.2</v>
      </c>
    </row>
    <row r="13" spans="1:5" s="77" customFormat="1" ht="30">
      <c r="A13" s="22" t="s">
        <v>37</v>
      </c>
      <c r="B13" s="21" t="s">
        <v>144</v>
      </c>
      <c r="C13" s="21" t="s">
        <v>146</v>
      </c>
      <c r="D13" s="21" t="s">
        <v>36</v>
      </c>
      <c r="E13" s="66">
        <v>-660</v>
      </c>
    </row>
    <row r="14" spans="1:5" s="77" customFormat="1" ht="60">
      <c r="A14" s="18" t="s">
        <v>181</v>
      </c>
      <c r="B14" s="21" t="s">
        <v>144</v>
      </c>
      <c r="C14" s="21" t="s">
        <v>182</v>
      </c>
      <c r="D14" s="83"/>
      <c r="E14" s="66">
        <v>-242.5</v>
      </c>
    </row>
    <row r="15" spans="1:5" s="77" customFormat="1" ht="45">
      <c r="A15" s="22" t="s">
        <v>135</v>
      </c>
      <c r="B15" s="21" t="s">
        <v>144</v>
      </c>
      <c r="C15" s="21" t="s">
        <v>182</v>
      </c>
      <c r="D15" s="21" t="s">
        <v>136</v>
      </c>
      <c r="E15" s="66">
        <v>-242.5</v>
      </c>
    </row>
    <row r="16" spans="1:5" ht="47.25">
      <c r="A16" s="42" t="s">
        <v>147</v>
      </c>
      <c r="B16" s="27" t="s">
        <v>148</v>
      </c>
      <c r="C16" s="27"/>
      <c r="D16" s="27"/>
      <c r="E16" s="67">
        <f>E17</f>
        <v>-1579.9</v>
      </c>
    </row>
    <row r="17" spans="1:5" ht="15">
      <c r="A17" s="22" t="s">
        <v>161</v>
      </c>
      <c r="B17" s="21" t="s">
        <v>148</v>
      </c>
      <c r="C17" s="21" t="s">
        <v>162</v>
      </c>
      <c r="D17" s="21"/>
      <c r="E17" s="66">
        <f>E18</f>
        <v>-1579.9</v>
      </c>
    </row>
    <row r="18" spans="1:5" ht="30">
      <c r="A18" s="22" t="s">
        <v>149</v>
      </c>
      <c r="B18" s="21" t="s">
        <v>148</v>
      </c>
      <c r="C18" s="21" t="s">
        <v>150</v>
      </c>
      <c r="D18" s="21"/>
      <c r="E18" s="66">
        <f>E19+E20</f>
        <v>-1579.9</v>
      </c>
    </row>
    <row r="19" spans="1:5" ht="45">
      <c r="A19" s="22" t="s">
        <v>135</v>
      </c>
      <c r="B19" s="21" t="s">
        <v>148</v>
      </c>
      <c r="C19" s="21" t="s">
        <v>150</v>
      </c>
      <c r="D19" s="21" t="s">
        <v>136</v>
      </c>
      <c r="E19" s="66">
        <v>-1323.5</v>
      </c>
    </row>
    <row r="20" spans="1:5" ht="30">
      <c r="A20" s="22" t="s">
        <v>37</v>
      </c>
      <c r="B20" s="21" t="s">
        <v>148</v>
      </c>
      <c r="C20" s="21" t="s">
        <v>150</v>
      </c>
      <c r="D20" s="21" t="s">
        <v>36</v>
      </c>
      <c r="E20" s="66">
        <v>-256.4</v>
      </c>
    </row>
    <row r="21" spans="1:5" ht="15.75">
      <c r="A21" s="42" t="s">
        <v>79</v>
      </c>
      <c r="B21" s="27" t="s">
        <v>80</v>
      </c>
      <c r="C21" s="27"/>
      <c r="D21" s="46"/>
      <c r="E21" s="28" t="s">
        <v>207</v>
      </c>
    </row>
    <row r="22" spans="1:5" ht="45">
      <c r="A22" s="22" t="s">
        <v>133</v>
      </c>
      <c r="B22" s="21" t="s">
        <v>80</v>
      </c>
      <c r="C22" s="21" t="s">
        <v>134</v>
      </c>
      <c r="D22" s="21"/>
      <c r="E22" s="84" t="s">
        <v>206</v>
      </c>
    </row>
    <row r="23" spans="1:5" ht="45">
      <c r="A23" s="22" t="s">
        <v>135</v>
      </c>
      <c r="B23" s="21" t="s">
        <v>80</v>
      </c>
      <c r="C23" s="21" t="s">
        <v>134</v>
      </c>
      <c r="D23" s="21" t="s">
        <v>136</v>
      </c>
      <c r="E23" s="84" t="s">
        <v>202</v>
      </c>
    </row>
    <row r="24" spans="1:5" ht="30.75" customHeight="1">
      <c r="A24" s="22" t="s">
        <v>37</v>
      </c>
      <c r="B24" s="21" t="s">
        <v>80</v>
      </c>
      <c r="C24" s="21" t="s">
        <v>134</v>
      </c>
      <c r="D24" s="21" t="s">
        <v>36</v>
      </c>
      <c r="E24" s="84" t="s">
        <v>205</v>
      </c>
    </row>
    <row r="25" spans="1:5" ht="21.75" customHeight="1">
      <c r="A25" s="22" t="s">
        <v>185</v>
      </c>
      <c r="B25" s="21" t="s">
        <v>80</v>
      </c>
      <c r="C25" s="21" t="s">
        <v>134</v>
      </c>
      <c r="D25" s="21" t="s">
        <v>183</v>
      </c>
      <c r="E25" s="84" t="s">
        <v>184</v>
      </c>
    </row>
    <row r="26" spans="1:5" ht="45.75">
      <c r="A26" s="22" t="s">
        <v>137</v>
      </c>
      <c r="B26" s="21" t="s">
        <v>80</v>
      </c>
      <c r="C26" s="21" t="s">
        <v>138</v>
      </c>
      <c r="D26" s="27"/>
      <c r="E26" s="66">
        <v>-250.4</v>
      </c>
    </row>
    <row r="27" spans="1:5" ht="45">
      <c r="A27" s="22" t="s">
        <v>135</v>
      </c>
      <c r="B27" s="21" t="s">
        <v>80</v>
      </c>
      <c r="C27" s="21" t="s">
        <v>138</v>
      </c>
      <c r="D27" s="21" t="s">
        <v>136</v>
      </c>
      <c r="E27" s="66">
        <v>-40.7</v>
      </c>
    </row>
    <row r="28" spans="1:5" ht="36.75" customHeight="1">
      <c r="A28" s="22" t="s">
        <v>37</v>
      </c>
      <c r="B28" s="21" t="s">
        <v>80</v>
      </c>
      <c r="C28" s="21" t="s">
        <v>138</v>
      </c>
      <c r="D28" s="21" t="s">
        <v>36</v>
      </c>
      <c r="E28" s="66">
        <v>-209.7</v>
      </c>
    </row>
    <row r="29" spans="1:5" ht="31.5">
      <c r="A29" s="25" t="s">
        <v>151</v>
      </c>
      <c r="B29" s="27" t="s">
        <v>152</v>
      </c>
      <c r="C29" s="27"/>
      <c r="D29" s="27"/>
      <c r="E29" s="67">
        <v>-160</v>
      </c>
    </row>
    <row r="30" spans="1:5" ht="31.5">
      <c r="A30" s="42" t="s">
        <v>153</v>
      </c>
      <c r="B30" s="27" t="s">
        <v>154</v>
      </c>
      <c r="C30" s="27"/>
      <c r="D30" s="27"/>
      <c r="E30" s="67">
        <v>-160</v>
      </c>
    </row>
    <row r="31" spans="1:5" ht="75.75">
      <c r="A31" s="22" t="s">
        <v>155</v>
      </c>
      <c r="B31" s="21" t="s">
        <v>154</v>
      </c>
      <c r="C31" s="21" t="s">
        <v>156</v>
      </c>
      <c r="D31" s="27"/>
      <c r="E31" s="66">
        <v>-160</v>
      </c>
    </row>
    <row r="32" spans="1:5" ht="30">
      <c r="A32" s="22" t="s">
        <v>37</v>
      </c>
      <c r="B32" s="21" t="s">
        <v>154</v>
      </c>
      <c r="C32" s="21" t="s">
        <v>156</v>
      </c>
      <c r="D32" s="21" t="s">
        <v>36</v>
      </c>
      <c r="E32" s="66">
        <v>-160</v>
      </c>
    </row>
    <row r="33" spans="1:5" ht="15.75">
      <c r="A33" s="25" t="s">
        <v>18</v>
      </c>
      <c r="B33" s="27" t="s">
        <v>10</v>
      </c>
      <c r="C33" s="27"/>
      <c r="D33" s="27"/>
      <c r="E33" s="67">
        <f>E34</f>
        <v>-2297.5</v>
      </c>
    </row>
    <row r="34" spans="1:5" ht="15.75">
      <c r="A34" s="25" t="s">
        <v>21</v>
      </c>
      <c r="B34" s="27" t="s">
        <v>17</v>
      </c>
      <c r="C34" s="27"/>
      <c r="D34" s="27"/>
      <c r="E34" s="67">
        <f>E35</f>
        <v>-2297.5</v>
      </c>
    </row>
    <row r="35" spans="1:5" ht="30.75">
      <c r="A35" s="18" t="s">
        <v>38</v>
      </c>
      <c r="B35" s="20" t="s">
        <v>17</v>
      </c>
      <c r="C35" s="21" t="s">
        <v>34</v>
      </c>
      <c r="D35" s="21"/>
      <c r="E35" s="67">
        <v>-2297.5</v>
      </c>
    </row>
    <row r="36" spans="1:5" ht="30">
      <c r="A36" s="18" t="s">
        <v>44</v>
      </c>
      <c r="B36" s="20" t="s">
        <v>17</v>
      </c>
      <c r="C36" s="21" t="s">
        <v>45</v>
      </c>
      <c r="D36" s="21"/>
      <c r="E36" s="66">
        <f>E37</f>
        <v>-1578</v>
      </c>
    </row>
    <row r="37" spans="1:5" ht="30">
      <c r="A37" s="22" t="s">
        <v>37</v>
      </c>
      <c r="B37" s="20" t="s">
        <v>17</v>
      </c>
      <c r="C37" s="23" t="s">
        <v>45</v>
      </c>
      <c r="D37" s="21" t="s">
        <v>36</v>
      </c>
      <c r="E37" s="66">
        <v>-1578</v>
      </c>
    </row>
    <row r="38" spans="1:5" ht="30">
      <c r="A38" s="18" t="s">
        <v>81</v>
      </c>
      <c r="B38" s="20" t="s">
        <v>17</v>
      </c>
      <c r="C38" s="21" t="s">
        <v>82</v>
      </c>
      <c r="D38" s="21"/>
      <c r="E38" s="66">
        <v>-25.6</v>
      </c>
    </row>
    <row r="39" spans="1:5" ht="30">
      <c r="A39" s="22" t="s">
        <v>37</v>
      </c>
      <c r="B39" s="44" t="s">
        <v>17</v>
      </c>
      <c r="C39" s="23" t="s">
        <v>82</v>
      </c>
      <c r="D39" s="21" t="s">
        <v>36</v>
      </c>
      <c r="E39" s="66">
        <v>-25.6</v>
      </c>
    </row>
    <row r="40" spans="1:5" ht="45">
      <c r="A40" s="18" t="s">
        <v>83</v>
      </c>
      <c r="B40" s="44" t="s">
        <v>17</v>
      </c>
      <c r="C40" s="21" t="s">
        <v>84</v>
      </c>
      <c r="D40" s="21"/>
      <c r="E40" s="84" t="str">
        <f>E41</f>
        <v>+46.7</v>
      </c>
    </row>
    <row r="41" spans="1:5" ht="30">
      <c r="A41" s="22" t="s">
        <v>85</v>
      </c>
      <c r="B41" s="44" t="s">
        <v>17</v>
      </c>
      <c r="C41" s="23" t="s">
        <v>86</v>
      </c>
      <c r="D41" s="21" t="s">
        <v>36</v>
      </c>
      <c r="E41" s="84" t="s">
        <v>204</v>
      </c>
    </row>
    <row r="42" spans="1:5" ht="45">
      <c r="A42" s="18" t="s">
        <v>87</v>
      </c>
      <c r="B42" s="44" t="s">
        <v>17</v>
      </c>
      <c r="C42" s="21" t="s">
        <v>88</v>
      </c>
      <c r="D42" s="21"/>
      <c r="E42" s="66">
        <f>E43</f>
        <v>-99</v>
      </c>
    </row>
    <row r="43" spans="1:5" ht="30">
      <c r="A43" s="22" t="s">
        <v>37</v>
      </c>
      <c r="B43" s="44" t="s">
        <v>17</v>
      </c>
      <c r="C43" s="44" t="s">
        <v>88</v>
      </c>
      <c r="D43" s="44">
        <v>200</v>
      </c>
      <c r="E43" s="66">
        <v>-99</v>
      </c>
    </row>
    <row r="44" spans="1:5" ht="30">
      <c r="A44" s="18" t="s">
        <v>157</v>
      </c>
      <c r="B44" s="44" t="s">
        <v>17</v>
      </c>
      <c r="C44" s="23" t="s">
        <v>158</v>
      </c>
      <c r="D44" s="63"/>
      <c r="E44" s="66">
        <f>E45</f>
        <v>-2.8</v>
      </c>
    </row>
    <row r="45" spans="1:5" ht="30">
      <c r="A45" s="22" t="s">
        <v>37</v>
      </c>
      <c r="B45" s="44" t="s">
        <v>17</v>
      </c>
      <c r="C45" s="23" t="s">
        <v>158</v>
      </c>
      <c r="D45" s="21">
        <v>200</v>
      </c>
      <c r="E45" s="66">
        <v>-2.8</v>
      </c>
    </row>
    <row r="46" spans="1:5" ht="30">
      <c r="A46" s="18" t="s">
        <v>89</v>
      </c>
      <c r="B46" s="44" t="s">
        <v>17</v>
      </c>
      <c r="C46" s="44" t="s">
        <v>90</v>
      </c>
      <c r="D46" s="44"/>
      <c r="E46" s="66">
        <f>E47</f>
        <v>-638.8</v>
      </c>
    </row>
    <row r="47" spans="1:5" ht="30">
      <c r="A47" s="22" t="s">
        <v>37</v>
      </c>
      <c r="B47" s="44" t="s">
        <v>17</v>
      </c>
      <c r="C47" s="44" t="s">
        <v>90</v>
      </c>
      <c r="D47" s="21">
        <v>200</v>
      </c>
      <c r="E47" s="66">
        <v>-638.8</v>
      </c>
    </row>
    <row r="48" spans="1:5" ht="15.75">
      <c r="A48" s="25" t="s">
        <v>91</v>
      </c>
      <c r="B48" s="27" t="s">
        <v>92</v>
      </c>
      <c r="C48" s="32"/>
      <c r="D48" s="27"/>
      <c r="E48" s="67">
        <v>-217</v>
      </c>
    </row>
    <row r="49" spans="1:5" ht="15.75">
      <c r="A49" s="42" t="s">
        <v>93</v>
      </c>
      <c r="B49" s="27" t="s">
        <v>94</v>
      </c>
      <c r="C49" s="45"/>
      <c r="D49" s="27"/>
      <c r="E49" s="67">
        <v>-11.7</v>
      </c>
    </row>
    <row r="50" spans="1:5" ht="30.75">
      <c r="A50" s="85" t="s">
        <v>95</v>
      </c>
      <c r="B50" s="27" t="s">
        <v>94</v>
      </c>
      <c r="C50" s="44" t="s">
        <v>96</v>
      </c>
      <c r="D50" s="27"/>
      <c r="E50" s="67">
        <v>-11.7</v>
      </c>
    </row>
    <row r="51" spans="1:5" ht="30.75">
      <c r="A51" s="22" t="s">
        <v>37</v>
      </c>
      <c r="B51" s="27" t="s">
        <v>94</v>
      </c>
      <c r="C51" s="44" t="s">
        <v>96</v>
      </c>
      <c r="D51" s="21" t="s">
        <v>36</v>
      </c>
      <c r="E51" s="84" t="s">
        <v>203</v>
      </c>
    </row>
    <row r="52" spans="1:5" ht="45">
      <c r="A52" s="85" t="s">
        <v>97</v>
      </c>
      <c r="B52" s="21" t="s">
        <v>94</v>
      </c>
      <c r="C52" s="44" t="s">
        <v>98</v>
      </c>
      <c r="D52" s="44"/>
      <c r="E52" s="66">
        <f>E53</f>
        <v>-33.3</v>
      </c>
    </row>
    <row r="53" spans="1:5" ht="30">
      <c r="A53" s="22" t="s">
        <v>37</v>
      </c>
      <c r="B53" s="21" t="s">
        <v>94</v>
      </c>
      <c r="C53" s="44" t="s">
        <v>98</v>
      </c>
      <c r="D53" s="21">
        <v>200</v>
      </c>
      <c r="E53" s="66">
        <v>-33.3</v>
      </c>
    </row>
    <row r="54" spans="1:5" ht="15.75">
      <c r="A54" s="42" t="s">
        <v>99</v>
      </c>
      <c r="B54" s="27" t="s">
        <v>100</v>
      </c>
      <c r="C54" s="45"/>
      <c r="D54" s="27"/>
      <c r="E54" s="67">
        <v>-205.3</v>
      </c>
    </row>
    <row r="55" spans="1:5" ht="60">
      <c r="A55" s="22" t="s">
        <v>101</v>
      </c>
      <c r="B55" s="21" t="s">
        <v>100</v>
      </c>
      <c r="C55" s="21" t="s">
        <v>102</v>
      </c>
      <c r="D55" s="21"/>
      <c r="E55" s="66">
        <f>E56</f>
        <v>-116</v>
      </c>
    </row>
    <row r="56" spans="1:5" ht="30">
      <c r="A56" s="22" t="s">
        <v>37</v>
      </c>
      <c r="B56" s="21" t="s">
        <v>100</v>
      </c>
      <c r="C56" s="21" t="s">
        <v>102</v>
      </c>
      <c r="D56" s="21">
        <v>200</v>
      </c>
      <c r="E56" s="66">
        <v>-116</v>
      </c>
    </row>
    <row r="57" spans="1:5" ht="30">
      <c r="A57" s="22" t="s">
        <v>103</v>
      </c>
      <c r="B57" s="21" t="s">
        <v>100</v>
      </c>
      <c r="C57" s="21" t="s">
        <v>104</v>
      </c>
      <c r="D57" s="21"/>
      <c r="E57" s="66">
        <f>E58</f>
        <v>-46.3</v>
      </c>
    </row>
    <row r="58" spans="1:5" ht="30">
      <c r="A58" s="22" t="s">
        <v>37</v>
      </c>
      <c r="B58" s="21" t="s">
        <v>100</v>
      </c>
      <c r="C58" s="21" t="s">
        <v>104</v>
      </c>
      <c r="D58" s="21">
        <v>200</v>
      </c>
      <c r="E58" s="66">
        <v>-46.3</v>
      </c>
    </row>
    <row r="59" spans="1:5" ht="30">
      <c r="A59" s="22" t="s">
        <v>105</v>
      </c>
      <c r="B59" s="21" t="s">
        <v>100</v>
      </c>
      <c r="C59" s="21" t="s">
        <v>106</v>
      </c>
      <c r="D59" s="21"/>
      <c r="E59" s="66">
        <f>E60</f>
        <v>-43</v>
      </c>
    </row>
    <row r="60" spans="1:5" ht="30">
      <c r="A60" s="22" t="s">
        <v>37</v>
      </c>
      <c r="B60" s="21" t="s">
        <v>100</v>
      </c>
      <c r="C60" s="21" t="s">
        <v>106</v>
      </c>
      <c r="D60" s="21">
        <v>200</v>
      </c>
      <c r="E60" s="66">
        <v>-43</v>
      </c>
    </row>
    <row r="61" spans="1:5" ht="15.75">
      <c r="A61" s="25" t="s">
        <v>107</v>
      </c>
      <c r="B61" s="27" t="s">
        <v>108</v>
      </c>
      <c r="C61" s="27"/>
      <c r="D61" s="27"/>
      <c r="E61" s="67">
        <f>E62</f>
        <v>-649.6</v>
      </c>
    </row>
    <row r="62" spans="1:5" ht="15.75">
      <c r="A62" s="42" t="s">
        <v>109</v>
      </c>
      <c r="B62" s="27" t="s">
        <v>110</v>
      </c>
      <c r="C62" s="27"/>
      <c r="D62" s="27"/>
      <c r="E62" s="67">
        <v>-649.6</v>
      </c>
    </row>
    <row r="63" spans="1:5" ht="45">
      <c r="A63" s="22" t="s">
        <v>111</v>
      </c>
      <c r="B63" s="21" t="s">
        <v>110</v>
      </c>
      <c r="C63" s="21" t="s">
        <v>112</v>
      </c>
      <c r="D63" s="21"/>
      <c r="E63" s="66">
        <f>E64</f>
        <v>-529.4</v>
      </c>
    </row>
    <row r="64" spans="1:5" ht="30">
      <c r="A64" s="22" t="s">
        <v>37</v>
      </c>
      <c r="B64" s="21" t="s">
        <v>110</v>
      </c>
      <c r="C64" s="21" t="s">
        <v>112</v>
      </c>
      <c r="D64" s="21">
        <v>200</v>
      </c>
      <c r="E64" s="66">
        <v>-529.4</v>
      </c>
    </row>
    <row r="65" spans="1:5" ht="30">
      <c r="A65" s="22" t="s">
        <v>159</v>
      </c>
      <c r="B65" s="21" t="s">
        <v>110</v>
      </c>
      <c r="C65" s="21" t="s">
        <v>160</v>
      </c>
      <c r="D65" s="21"/>
      <c r="E65" s="66">
        <f>E66</f>
        <v>-120.2</v>
      </c>
    </row>
    <row r="66" spans="1:5" ht="30">
      <c r="A66" s="22" t="s">
        <v>37</v>
      </c>
      <c r="B66" s="21" t="s">
        <v>110</v>
      </c>
      <c r="C66" s="21" t="s">
        <v>160</v>
      </c>
      <c r="D66" s="21">
        <v>200</v>
      </c>
      <c r="E66" s="66">
        <v>-120.2</v>
      </c>
    </row>
    <row r="67" spans="1:5" ht="20.25">
      <c r="A67" s="68" t="s">
        <v>173</v>
      </c>
      <c r="B67" s="27" t="s">
        <v>174</v>
      </c>
      <c r="C67" s="27"/>
      <c r="D67" s="27"/>
      <c r="E67" s="67">
        <v>-151.8</v>
      </c>
    </row>
    <row r="68" spans="1:5" ht="18">
      <c r="A68" s="90" t="s">
        <v>175</v>
      </c>
      <c r="B68" s="27" t="s">
        <v>176</v>
      </c>
      <c r="C68" s="27"/>
      <c r="D68" s="27"/>
      <c r="E68" s="67">
        <v>-151.8</v>
      </c>
    </row>
    <row r="69" spans="1:5" ht="30">
      <c r="A69" s="18" t="s">
        <v>177</v>
      </c>
      <c r="B69" s="21" t="s">
        <v>176</v>
      </c>
      <c r="C69" s="21" t="s">
        <v>178</v>
      </c>
      <c r="D69" s="21"/>
      <c r="E69" s="66">
        <v>-151.8</v>
      </c>
    </row>
    <row r="70" spans="1:5" ht="15">
      <c r="A70" s="22" t="s">
        <v>179</v>
      </c>
      <c r="B70" s="21" t="s">
        <v>176</v>
      </c>
      <c r="C70" s="21" t="s">
        <v>178</v>
      </c>
      <c r="D70" s="21" t="s">
        <v>180</v>
      </c>
      <c r="E70" s="66">
        <v>-151.8</v>
      </c>
    </row>
    <row r="71" spans="1:5" ht="20.25">
      <c r="A71" s="68" t="s">
        <v>113</v>
      </c>
      <c r="B71" s="27" t="s">
        <v>114</v>
      </c>
      <c r="C71" s="89"/>
      <c r="D71" s="89"/>
      <c r="E71" s="67">
        <f>E73</f>
        <v>-68</v>
      </c>
    </row>
    <row r="72" spans="1:5" ht="15.75">
      <c r="A72" s="87" t="s">
        <v>115</v>
      </c>
      <c r="B72" s="86" t="s">
        <v>116</v>
      </c>
      <c r="C72" s="86"/>
      <c r="D72" s="86"/>
      <c r="E72" s="67">
        <f>E73</f>
        <v>-68</v>
      </c>
    </row>
    <row r="73" spans="1:5" ht="75">
      <c r="A73" s="88" t="s">
        <v>117</v>
      </c>
      <c r="B73" s="89" t="s">
        <v>116</v>
      </c>
      <c r="C73" s="89" t="s">
        <v>118</v>
      </c>
      <c r="D73" s="89"/>
      <c r="E73" s="66">
        <v>-68</v>
      </c>
    </row>
    <row r="74" spans="1:5" ht="15.75">
      <c r="A74" s="32" t="s">
        <v>32</v>
      </c>
      <c r="B74" s="33"/>
      <c r="C74" s="27"/>
      <c r="D74" s="46"/>
      <c r="E74" s="28" t="s">
        <v>198</v>
      </c>
    </row>
    <row r="75" ht="12.75">
      <c r="A75" s="47"/>
    </row>
    <row r="81" ht="15.75">
      <c r="F81" s="48" t="s">
        <v>119</v>
      </c>
    </row>
    <row r="82" ht="12.75" customHeight="1"/>
    <row r="84" ht="12.75">
      <c r="F84" s="77"/>
    </row>
    <row r="85" ht="12.75">
      <c r="F85" s="77"/>
    </row>
    <row r="86" ht="12.75">
      <c r="F86" s="77"/>
    </row>
    <row r="87" ht="12.75">
      <c r="F87" s="77"/>
    </row>
    <row r="88" ht="12.75">
      <c r="F88" s="77"/>
    </row>
    <row r="89" ht="12.75">
      <c r="F89" s="77"/>
    </row>
  </sheetData>
  <sheetProtection/>
  <mergeCells count="10">
    <mergeCell ref="B1:E1"/>
    <mergeCell ref="B2:E2"/>
    <mergeCell ref="B3:E3"/>
    <mergeCell ref="A5:F5"/>
    <mergeCell ref="E7:E8"/>
    <mergeCell ref="A6:D6"/>
    <mergeCell ref="A7:A8"/>
    <mergeCell ref="B7:B8"/>
    <mergeCell ref="C7:C8"/>
    <mergeCell ref="D7:D8"/>
  </mergeCells>
  <printOptions/>
  <pageMargins left="0.2362204724409449" right="0.15748031496062992" top="0.1968503937007874" bottom="0.15748031496062992" header="0.1574803149606299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25.25390625" style="0" customWidth="1"/>
    <col min="2" max="2" width="50.25390625" style="0" customWidth="1"/>
    <col min="3" max="3" width="10.625" style="0" customWidth="1"/>
    <col min="4" max="4" width="10.75390625" style="0" hidden="1" customWidth="1"/>
    <col min="5" max="7" width="9.125" style="0" hidden="1" customWidth="1"/>
  </cols>
  <sheetData>
    <row r="1" spans="2:3" ht="12.75">
      <c r="B1" s="120" t="s">
        <v>76</v>
      </c>
      <c r="C1" s="120"/>
    </row>
    <row r="2" spans="2:3" ht="12.75">
      <c r="B2" s="120" t="s">
        <v>210</v>
      </c>
      <c r="C2" s="120"/>
    </row>
    <row r="3" spans="1:3" ht="12.75">
      <c r="A3" s="2"/>
      <c r="B3" s="121"/>
      <c r="C3" s="121"/>
    </row>
    <row r="4" spans="1:3" ht="12.75">
      <c r="A4" s="2"/>
      <c r="B4" s="15"/>
      <c r="C4" s="3"/>
    </row>
    <row r="5" spans="1:3" ht="36.75" customHeight="1">
      <c r="A5" s="124" t="s">
        <v>40</v>
      </c>
      <c r="B5" s="124"/>
      <c r="C5" s="124"/>
    </row>
    <row r="6" spans="1:3" ht="15.75">
      <c r="A6" s="4"/>
      <c r="B6" s="3"/>
      <c r="C6" s="2"/>
    </row>
    <row r="7" spans="1:7" ht="12.75">
      <c r="A7" s="122" t="s">
        <v>0</v>
      </c>
      <c r="B7" s="122" t="s">
        <v>4</v>
      </c>
      <c r="C7" s="123" t="s">
        <v>28</v>
      </c>
      <c r="D7" s="119" t="s">
        <v>5</v>
      </c>
      <c r="E7" s="119"/>
      <c r="F7" s="119"/>
      <c r="G7" s="119"/>
    </row>
    <row r="8" spans="1:7" ht="12" customHeight="1">
      <c r="A8" s="122"/>
      <c r="B8" s="122"/>
      <c r="C8" s="123"/>
      <c r="D8" s="5" t="s">
        <v>6</v>
      </c>
      <c r="E8" s="5" t="s">
        <v>7</v>
      </c>
      <c r="F8" s="5" t="s">
        <v>8</v>
      </c>
      <c r="G8" s="5" t="s">
        <v>9</v>
      </c>
    </row>
    <row r="9" spans="1:7" ht="25.5" customHeight="1">
      <c r="A9" s="7" t="s">
        <v>24</v>
      </c>
      <c r="B9" s="14" t="s">
        <v>19</v>
      </c>
      <c r="C9" s="49">
        <v>0</v>
      </c>
      <c r="D9" s="5"/>
      <c r="E9" s="5"/>
      <c r="F9" s="5"/>
      <c r="G9" s="5"/>
    </row>
    <row r="10" spans="1:7" ht="12" customHeight="1">
      <c r="A10" s="17" t="s">
        <v>46</v>
      </c>
      <c r="B10" s="39" t="s">
        <v>47</v>
      </c>
      <c r="C10" s="35">
        <v>-6604.3</v>
      </c>
      <c r="D10" s="5"/>
      <c r="E10" s="5"/>
      <c r="F10" s="5"/>
      <c r="G10" s="5"/>
    </row>
    <row r="11" spans="1:7" ht="12" customHeight="1">
      <c r="A11" s="17" t="s">
        <v>48</v>
      </c>
      <c r="B11" s="39" t="s">
        <v>49</v>
      </c>
      <c r="C11" s="71">
        <v>-6604.3</v>
      </c>
      <c r="D11" s="5"/>
      <c r="E11" s="5"/>
      <c r="F11" s="5"/>
      <c r="G11" s="5"/>
    </row>
    <row r="12" spans="1:7" ht="12" customHeight="1">
      <c r="A12" s="17" t="s">
        <v>50</v>
      </c>
      <c r="B12" s="39" t="s">
        <v>51</v>
      </c>
      <c r="C12" s="71">
        <v>-6604.3</v>
      </c>
      <c r="D12" s="5"/>
      <c r="E12" s="5"/>
      <c r="F12" s="5"/>
      <c r="G12" s="5"/>
    </row>
    <row r="13" spans="1:7" ht="12" customHeight="1">
      <c r="A13" s="17" t="s">
        <v>52</v>
      </c>
      <c r="B13" s="40" t="s">
        <v>53</v>
      </c>
      <c r="C13" s="71">
        <v>-6604.3</v>
      </c>
      <c r="D13" s="5"/>
      <c r="E13" s="5"/>
      <c r="F13" s="5"/>
      <c r="G13" s="5"/>
    </row>
    <row r="14" spans="1:7" ht="12.75">
      <c r="A14" s="17" t="s">
        <v>25</v>
      </c>
      <c r="B14" s="10" t="s">
        <v>13</v>
      </c>
      <c r="C14" s="35" t="str">
        <f>'приложение 2'!F75</f>
        <v>-6 604.3</v>
      </c>
      <c r="D14" s="6" t="e">
        <f>-'приложение 2'!#REF!</f>
        <v>#REF!</v>
      </c>
      <c r="E14" s="6" t="e">
        <f>-'приложение 2'!#REF!</f>
        <v>#REF!</v>
      </c>
      <c r="F14" s="6" t="e">
        <f>-'приложение 2'!#REF!</f>
        <v>#REF!</v>
      </c>
      <c r="G14" s="6" t="e">
        <f>-'приложение 2'!#REF!</f>
        <v>#REF!</v>
      </c>
    </row>
    <row r="15" spans="1:7" ht="12.75">
      <c r="A15" s="17" t="s">
        <v>26</v>
      </c>
      <c r="B15" s="10" t="s">
        <v>14</v>
      </c>
      <c r="C15" s="35" t="str">
        <f>C14</f>
        <v>-6 604.3</v>
      </c>
      <c r="D15" s="6" t="e">
        <f>-'приложение 2'!#REF!</f>
        <v>#REF!</v>
      </c>
      <c r="E15" s="6" t="e">
        <f>-'приложение 2'!#REF!</f>
        <v>#REF!</v>
      </c>
      <c r="F15" s="6" t="e">
        <f>-'приложение 2'!#REF!</f>
        <v>#REF!</v>
      </c>
      <c r="G15" s="6" t="e">
        <f>-'приложение 2'!#REF!</f>
        <v>#REF!</v>
      </c>
    </row>
    <row r="16" spans="1:7" ht="25.5">
      <c r="A16" s="17" t="s">
        <v>27</v>
      </c>
      <c r="B16" s="10" t="s">
        <v>15</v>
      </c>
      <c r="C16" s="35" t="str">
        <f>C15</f>
        <v>-6 604.3</v>
      </c>
      <c r="D16" s="6" t="e">
        <f>-'приложение 2'!#REF!</f>
        <v>#REF!</v>
      </c>
      <c r="E16" s="6" t="e">
        <f>-'приложение 2'!#REF!</f>
        <v>#REF!</v>
      </c>
      <c r="F16" s="6" t="e">
        <f>-'приложение 2'!#REF!</f>
        <v>#REF!</v>
      </c>
      <c r="G16" s="6" t="e">
        <f>-'приложение 2'!#REF!</f>
        <v>#REF!</v>
      </c>
    </row>
    <row r="17" spans="1:7" ht="38.25">
      <c r="A17" s="17" t="s">
        <v>20</v>
      </c>
      <c r="B17" s="36" t="s">
        <v>41</v>
      </c>
      <c r="C17" s="35" t="str">
        <f>C16</f>
        <v>-6 604.3</v>
      </c>
      <c r="D17" s="13" t="e">
        <f>#REF!+D18</f>
        <v>#REF!</v>
      </c>
      <c r="E17" s="13" t="e">
        <f>#REF!+E18</f>
        <v>#REF!</v>
      </c>
      <c r="F17" s="13" t="e">
        <f>#REF!+F18</f>
        <v>#REF!</v>
      </c>
      <c r="G17" s="13" t="e">
        <f>#REF!+G18</f>
        <v>#REF!</v>
      </c>
    </row>
    <row r="18" spans="1:7" ht="25.5">
      <c r="A18" s="1" t="s">
        <v>22</v>
      </c>
      <c r="B18" s="11" t="s">
        <v>33</v>
      </c>
      <c r="C18" s="49">
        <v>0</v>
      </c>
      <c r="D18" s="6" t="e">
        <f>-'приложение 2'!#REF!</f>
        <v>#REF!</v>
      </c>
      <c r="E18" s="6" t="e">
        <f>-'приложение 2'!#REF!</f>
        <v>#REF!</v>
      </c>
      <c r="F18" s="6" t="e">
        <f>-'приложение 2'!#REF!</f>
        <v>#REF!</v>
      </c>
      <c r="G18" s="6" t="e">
        <f>-'приложение 2'!#REF!</f>
        <v>#REF!</v>
      </c>
    </row>
    <row r="22" ht="12.75">
      <c r="B22" s="8"/>
    </row>
    <row r="24" spans="2:4" ht="14.25">
      <c r="B24" s="9"/>
      <c r="D24" s="9" t="s">
        <v>16</v>
      </c>
    </row>
    <row r="27" ht="15">
      <c r="B27" s="12"/>
    </row>
  </sheetData>
  <sheetProtection/>
  <mergeCells count="8">
    <mergeCell ref="D7:G7"/>
    <mergeCell ref="B1:C1"/>
    <mergeCell ref="B2:C2"/>
    <mergeCell ref="B3:C3"/>
    <mergeCell ref="A7:A8"/>
    <mergeCell ref="B7:B8"/>
    <mergeCell ref="C7:C8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Секретарь</cp:lastModifiedBy>
  <cp:lastPrinted>2015-12-10T10:53:27Z</cp:lastPrinted>
  <dcterms:created xsi:type="dcterms:W3CDTF">2004-01-09T12:13:45Z</dcterms:created>
  <dcterms:modified xsi:type="dcterms:W3CDTF">2015-12-10T10:54:52Z</dcterms:modified>
  <cp:category/>
  <cp:version/>
  <cp:contentType/>
  <cp:contentStatus/>
</cp:coreProperties>
</file>