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500" firstSheet="1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externalReferences>
    <externalReference r:id="rId7"/>
    <externalReference r:id="rId8"/>
  </externalReferences>
  <definedNames>
    <definedName name="_xlnm.Print_Area" localSheetId="1">'Приложение №2'!$A$1:$F$34</definedName>
    <definedName name="_xlnm.Print_Area" localSheetId="2">'Приложение №3'!$A$1:$G$37</definedName>
    <definedName name="_xlnm.Print_Area" localSheetId="3">'Приложение №4'!$A$1:$E$14</definedName>
  </definedNames>
  <calcPr fullCalcOnLoad="1"/>
</workbook>
</file>

<file path=xl/sharedStrings.xml><?xml version="1.0" encoding="utf-8"?>
<sst xmlns="http://schemas.openxmlformats.org/spreadsheetml/2006/main" count="301" uniqueCount="145">
  <si>
    <t>Код раздела и подраздела</t>
  </si>
  <si>
    <t>Код целевой статьи</t>
  </si>
  <si>
    <t>Наименование</t>
  </si>
  <si>
    <t>1 кв.</t>
  </si>
  <si>
    <t>Код ГРБС</t>
  </si>
  <si>
    <t>982</t>
  </si>
  <si>
    <t>Приложение № 1</t>
  </si>
  <si>
    <t>Приложение № 2</t>
  </si>
  <si>
    <t>ИТОГО</t>
  </si>
  <si>
    <t xml:space="preserve">  </t>
  </si>
  <si>
    <t>Код вида расходов (группа)</t>
  </si>
  <si>
    <t>Код бюджетной классификации</t>
  </si>
  <si>
    <t>Приложение № 3</t>
  </si>
  <si>
    <t>Приложение № 4</t>
  </si>
  <si>
    <t>2 кв.</t>
  </si>
  <si>
    <t>3 кв.</t>
  </si>
  <si>
    <t>4 кв.</t>
  </si>
  <si>
    <t>000 01 05 00 00 00 0000 000</t>
  </si>
  <si>
    <t>Изменение отстатков средств на счетах по учету средств бюджета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</si>
  <si>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</si>
  <si>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</si>
  <si>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</si>
  <si>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</si>
  <si>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</si>
  <si>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</si>
  <si>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</si>
  <si>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</si>
  <si>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</t>
  </si>
  <si>
    <t>Всего источников финансирования        дефицита бюджета</t>
  </si>
  <si>
    <t>Н.А. Гончарова</t>
  </si>
  <si>
    <t>ОБЩЕГОСУДАРСТВЕННЫЕ ВОПРОСЫ</t>
  </si>
  <si>
    <t>0100</t>
  </si>
  <si>
    <t>Закупка товаров, работ и услуг для обеспечения государственных (муниципальных) нужд</t>
  </si>
  <si>
    <t>200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</si>
  <si>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</si>
  <si>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</si>
  <si>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</si>
  <si>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</si>
  <si>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</si>
  <si>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ЖИЛИЩНО-КОММУНАЛЬНОЕ ХОЗЯЙСТВО</t>
  </si>
  <si>
    <t>0500</t>
  </si>
  <si>
    <t>Благоустройство</t>
  </si>
  <si>
    <t>0503</t>
  </si>
  <si>
    <t>05 0 00 10000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</si>
  <si>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</si>
  <si>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</si>
  <si>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</si>
  <si>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</si>
  <si>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</si>
  <si>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</si>
  <si>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</si>
  <si>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</si>
  <si>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Сумма, тыс. рублей</t>
  </si>
  <si>
    <t xml:space="preserve">Изменения в источники  финансирования дефицита бюджета внутригородского муниципального образования Санкт-Петербурга муниципальный округ Владимирский округ, перечень статей и видов источников финансирования дефицита бюджета внутригородского муниципального образования Санкт-Петербурга муниципальный округ Владимирский округ на 2018 год </t>
  </si>
  <si>
    <t>№ п/п</t>
  </si>
  <si>
    <t>Сумма,  тыс. рублей</t>
  </si>
  <si>
    <t>I</t>
  </si>
  <si>
    <t>1.1.</t>
  </si>
  <si>
    <t>1.2.</t>
  </si>
  <si>
    <t>1.2.1.</t>
  </si>
  <si>
    <t>1.2.3.</t>
  </si>
  <si>
    <t>1.2.3.2.</t>
  </si>
  <si>
    <t>Иные бюджетные ассигнования</t>
  </si>
  <si>
    <t>800</t>
  </si>
  <si>
    <t>1.3.</t>
  </si>
  <si>
    <t>1.3.1.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</si>
  <si>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</si>
  <si>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</si>
  <si>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</si>
  <si>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</si>
  <si>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</si>
  <si>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</si>
  <si>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</si>
  <si>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</si>
  <si>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</si>
  <si>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2018 год</t>
  </si>
  <si>
    <t>1.</t>
  </si>
  <si>
    <t>1.1.2.</t>
  </si>
  <si>
    <t>1.1.2.3.</t>
  </si>
  <si>
    <t>1.1.2.3.2.</t>
  </si>
  <si>
    <t>3.4.</t>
  </si>
  <si>
    <t>3.4.1.</t>
  </si>
  <si>
    <t>3.4.1.1.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</si>
  <si>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</si>
  <si>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3.4.1.1.1.</t>
  </si>
  <si>
    <t>3.4.1.1.1.1.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</si>
  <si>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2018 год</t>
  </si>
  <si>
    <t xml:space="preserve">Объем бюджетных ассигнований на финансовое обеспечение реализации муниципальных и ведомственных целевых программ на 2018 год </t>
  </si>
  <si>
    <t>Расходы на реализацию муниципальных программ</t>
  </si>
  <si>
    <t>1.5.</t>
  </si>
  <si>
    <t>1.3.1.2.</t>
  </si>
  <si>
    <t>Резервные фонды</t>
  </si>
  <si>
    <t>0111</t>
  </si>
  <si>
    <t>1.5.1.</t>
  </si>
  <si>
    <t>Резервный фонд Местной Администрации</t>
  </si>
  <si>
    <t>88 3 00 00000</t>
  </si>
  <si>
    <t>1.5.1.1.</t>
  </si>
  <si>
    <t>4.1.2.</t>
  </si>
  <si>
    <t>15 0 00 10000</t>
  </si>
  <si>
    <t>4.1.2.1.</t>
  </si>
  <si>
    <t>6.</t>
  </si>
  <si>
    <t>КУЛЬТУРА, КИНЕМАТОГРАФИЯ</t>
  </si>
  <si>
    <t>0800</t>
  </si>
  <si>
    <t>6.1.</t>
  </si>
  <si>
    <t>Культура</t>
  </si>
  <si>
    <t>0801</t>
  </si>
  <si>
    <t>6.1.1.</t>
  </si>
  <si>
    <t>10 0 00 10000</t>
  </si>
  <si>
    <t>6.1.1.1.</t>
  </si>
  <si>
    <t>6.1.2.</t>
  </si>
  <si>
    <t>11 0 00 10000</t>
  </si>
  <si>
    <t>6.1.2.1.</t>
  </si>
  <si>
    <t>8.</t>
  </si>
  <si>
    <t xml:space="preserve"> ФИЗИЧЕСКАЯ КУЛЬТУРА И СПОРТ</t>
  </si>
  <si>
    <t>1100</t>
  </si>
  <si>
    <t>8.1.</t>
  </si>
  <si>
    <t>Физическая культура</t>
  </si>
  <si>
    <t>1101</t>
  </si>
  <si>
    <t>8.1.1.</t>
  </si>
  <si>
    <t>12 0 00 10000</t>
  </si>
  <si>
    <t>8.1.1.1.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</si>
  <si>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</si>
  <si>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</si>
  <si>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</si>
  <si>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</si>
  <si>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3.1.1.1.2.</t>
  </si>
  <si>
    <t>3.1.2.</t>
  </si>
  <si>
    <t>3.1.2.1.</t>
  </si>
  <si>
    <t>3.1.2.1.1.</t>
  </si>
  <si>
    <t>3.4.1.2.</t>
  </si>
  <si>
    <t>3.4.1.2.1.</t>
  </si>
  <si>
    <t>3.6.</t>
  </si>
  <si>
    <t>3.6.1.</t>
  </si>
  <si>
    <t>3.6.1.1.</t>
  </si>
  <si>
    <t>3.6.1.1.1.</t>
  </si>
  <si>
    <t>3.6.1.2.</t>
  </si>
  <si>
    <t>3.6.1.2.1.1.</t>
  </si>
  <si>
    <t>3.8.</t>
  </si>
  <si>
    <t>3.8.1.</t>
  </si>
  <si>
    <t>3.8.1.1.</t>
  </si>
  <si>
    <t>3.8.1.1.1.</t>
  </si>
  <si>
    <t>1.7.</t>
  </si>
  <si>
    <t>1.8.</t>
  </si>
  <si>
    <t>1.9.</t>
  </si>
  <si>
    <t>к Решению МС МО МО Владимирский округ от 04.04.2018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</si>
</sst>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left" wrapText="1"/>
    </xf>
    <xf numFmtId="177" fontId="9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/>
    </xf>
    <xf numFmtId="177" fontId="9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top"/>
    </xf>
    <xf numFmtId="177" fontId="8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177" fontId="9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/>
    </xf>
    <xf numFmtId="177" fontId="51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left" vertical="top"/>
    </xf>
    <xf numFmtId="0" fontId="16" fillId="0" borderId="1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left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99;&#1077;&#1055;&#1088;&#1080;&#1083;&#1086;&#1078;&#1077;&#1085;&#1080;&#1103;%20&#1082;%20&#1073;&#1102;&#1076;&#1078;&#1077;&#1090;&#1091;%20&#1085;&#1072;%202018%20&#1075;&#1086;&#1076;%20&#1086;&#1090;%2031.01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99;&#1077;&#1055;&#1088;&#1080;&#1083;&#1086;&#1078;&#1077;&#1085;&#1080;&#1103;%20&#1082;%20&#1073;&#1102;&#1076;&#1078;&#1077;&#1090;&#1091;%20&#1085;&#1072;%202018%20&#1075;&#1086;&#1076;%20&#1086;&#1090;%2004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  <sheetDataSet>
      <sheetData sheetId="5">
        <row r="66">
          <cell r="E66" t="str">
            <v>05 0 00 10000</v>
          </cell>
        </row>
        <row r="68">
          <cell r="E68" t="str">
            <v>05 1 00 10000</v>
          </cell>
        </row>
        <row r="74">
          <cell r="E74" t="str">
            <v>15 0 00 10000</v>
          </cell>
        </row>
        <row r="88">
          <cell r="E88" t="str">
            <v>10 0 00 10000</v>
          </cell>
        </row>
        <row r="90">
          <cell r="E90" t="str">
            <v>11 0 00 10000</v>
          </cell>
        </row>
        <row r="107">
          <cell r="E107" t="str">
            <v>12 0 00 10000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78" t="s">
        <v>6</v>
      </c>
      <c r="B1" s="78"/>
      <c r="C1" s="78"/>
    </row>
    <row r="2" spans="1:4" ht="12.75">
      <c r="A2" s="78" t="s">
        <v>144</v>
      </c>
      <c r="B2" s="78"/>
      <c r="C2" s="78"/>
      <c r="D2" s="78"/>
    </row>
    <row r="3" spans="1:4" ht="13.5" customHeight="1">
      <c r="A3" s="5"/>
      <c r="B3" s="78"/>
      <c r="C3" s="78"/>
      <c r="D3" s="3"/>
    </row>
    <row r="4" spans="1:3" ht="12.75">
      <c r="A4" s="18"/>
      <c r="B4" s="5"/>
      <c r="C4" s="17"/>
    </row>
    <row r="5" spans="1:3" ht="59.25" customHeight="1">
      <c r="A5" s="79" t="s">
        <v>53</v>
      </c>
      <c r="B5" s="79"/>
      <c r="C5" s="79"/>
    </row>
    <row r="6" spans="1:3" ht="15.75">
      <c r="A6" s="19"/>
      <c r="B6" s="20"/>
      <c r="C6" s="18"/>
    </row>
    <row r="7" spans="1:7" ht="12" customHeight="1">
      <c r="A7" s="80" t="s">
        <v>11</v>
      </c>
      <c r="B7" s="80" t="s">
        <v>2</v>
      </c>
      <c r="C7" s="81" t="s">
        <v>52</v>
      </c>
      <c r="D7" s="8" t="s">
        <v>3</v>
      </c>
      <c r="E7" s="8" t="s">
        <v>14</v>
      </c>
      <c r="F7" s="8" t="s">
        <v>15</v>
      </c>
      <c r="G7" s="8" t="s">
        <v>16</v>
      </c>
    </row>
    <row r="8" spans="1:7" ht="12.75">
      <c r="A8" s="80"/>
      <c r="B8" s="80"/>
      <c r="C8" s="81"/>
      <c r="D8" s="9">
        <v>5592</v>
      </c>
      <c r="E8" s="10" t="e">
        <f>D8+#REF!</f>
        <v>#REF!</v>
      </c>
      <c r="F8" s="10" t="e">
        <f>E8+#REF!</f>
        <v>#REF!</v>
      </c>
      <c r="G8" s="10" t="e">
        <f>F8+#REF!</f>
        <v>#REF!</v>
      </c>
    </row>
    <row r="9" spans="1:7" ht="25.5">
      <c r="A9" s="21" t="s">
        <v>17</v>
      </c>
      <c r="B9" s="6" t="s">
        <v>18</v>
      </c>
      <c r="C9" s="22">
        <f>C10</f>
        <v>-0.1</v>
      </c>
      <c r="D9" s="10" t="e">
        <f>-#REF!</f>
        <v>#REF!</v>
      </c>
      <c r="E9" s="10" t="e">
        <f>-#REF!</f>
        <v>#REF!</v>
      </c>
      <c r="F9" s="10" t="e">
        <f>-#REF!</f>
        <v>#REF!</v>
      </c>
      <c r="G9" s="10" t="e">
        <f>-#REF!</f>
        <v>#REF!</v>
      </c>
    </row>
    <row r="10" spans="1:7" ht="12.75">
      <c r="A10" s="23" t="s">
        <v>19</v>
      </c>
      <c r="B10" s="15" t="s">
        <v>20</v>
      </c>
      <c r="C10" s="24">
        <f>C13</f>
        <v>-0.1</v>
      </c>
      <c r="D10" s="10" t="e">
        <f>-#REF!</f>
        <v>#REF!</v>
      </c>
      <c r="E10" s="10" t="e">
        <f>-#REF!</f>
        <v>#REF!</v>
      </c>
      <c r="F10" s="10" t="e">
        <f>-#REF!</f>
        <v>#REF!</v>
      </c>
      <c r="G10" s="10" t="e">
        <f>-#REF!</f>
        <v>#REF!</v>
      </c>
    </row>
    <row r="11" spans="1:7" ht="12.75">
      <c r="A11" s="23" t="s">
        <v>21</v>
      </c>
      <c r="B11" s="15" t="s">
        <v>22</v>
      </c>
      <c r="C11" s="24">
        <f>C12</f>
        <v>-0.1</v>
      </c>
      <c r="D11" s="10" t="e">
        <f>-#REF!</f>
        <v>#REF!</v>
      </c>
      <c r="E11" s="10" t="e">
        <f>-#REF!</f>
        <v>#REF!</v>
      </c>
      <c r="F11" s="10" t="e">
        <f>-#REF!</f>
        <v>#REF!</v>
      </c>
      <c r="G11" s="10" t="e">
        <f>-#REF!</f>
        <v>#REF!</v>
      </c>
    </row>
    <row r="12" spans="1:7" ht="25.5">
      <c r="A12" s="23" t="s">
        <v>23</v>
      </c>
      <c r="B12" s="15" t="s">
        <v>24</v>
      </c>
      <c r="C12" s="24">
        <f>C13</f>
        <v>-0.1</v>
      </c>
      <c r="D12" s="11" t="e">
        <f>#REF!+D13</f>
        <v>#REF!</v>
      </c>
      <c r="E12" s="11" t="e">
        <f>#REF!+E13</f>
        <v>#REF!</v>
      </c>
      <c r="F12" s="11" t="e">
        <f>#REF!+F13</f>
        <v>#REF!</v>
      </c>
      <c r="G12" s="11" t="e">
        <f>#REF!+G13</f>
        <v>#REF!</v>
      </c>
    </row>
    <row r="13" spans="1:7" ht="38.25">
      <c r="A13" s="23" t="s">
        <v>25</v>
      </c>
      <c r="B13" s="15" t="s">
        <v>26</v>
      </c>
      <c r="C13" s="24">
        <v>-0.1</v>
      </c>
      <c r="D13" s="10" t="e">
        <f>-#REF!</f>
        <v>#REF!</v>
      </c>
      <c r="E13" s="10" t="e">
        <f>-#REF!</f>
        <v>#REF!</v>
      </c>
      <c r="F13" s="10" t="e">
        <f>-#REF!</f>
        <v>#REF!</v>
      </c>
      <c r="G13" s="10" t="e">
        <f>-#REF!</f>
        <v>#REF!</v>
      </c>
    </row>
    <row r="14" spans="1:10" ht="25.5">
      <c r="A14" s="25" t="s">
        <v>27</v>
      </c>
      <c r="B14" s="26" t="s">
        <v>28</v>
      </c>
      <c r="C14" s="22">
        <f>SUM(C9)</f>
        <v>-0.1</v>
      </c>
      <c r="J14" s="12"/>
    </row>
    <row r="16" ht="12.75">
      <c r="C16" s="12"/>
    </row>
    <row r="18" ht="12.75">
      <c r="B18" s="13"/>
    </row>
    <row r="19" ht="14.25">
      <c r="D19" s="1" t="s">
        <v>29</v>
      </c>
    </row>
    <row r="20" ht="14.25">
      <c r="B20" s="1"/>
    </row>
    <row r="23" ht="15">
      <c r="B23" s="14"/>
    </row>
  </sheetData>
  <sheetProtection/>
  <mergeCells count="7">
    <mergeCell ref="A1:C1"/>
    <mergeCell ref="B3:C3"/>
    <mergeCell ref="A5:C5"/>
    <mergeCell ref="A7:A8"/>
    <mergeCell ref="B7:B8"/>
    <mergeCell ref="C7:C8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89" zoomScaleNormal="81" zoomScaleSheetLayoutView="89" workbookViewId="0" topLeftCell="A1">
      <selection activeCell="A2" sqref="A2:F2"/>
    </sheetView>
  </sheetViews>
  <sheetFormatPr defaultColWidth="9.00390625" defaultRowHeight="12.75"/>
  <cols>
    <col min="1" max="1" width="7.00390625" style="48" customWidth="1"/>
    <col min="2" max="2" width="85.00390625" style="4" customWidth="1"/>
    <col min="3" max="3" width="7.125" style="4" customWidth="1"/>
    <col min="4" max="4" width="17.00390625" style="4" customWidth="1"/>
    <col min="5" max="5" width="5.125" style="4" customWidth="1"/>
    <col min="6" max="6" width="13.25390625" style="4" customWidth="1"/>
    <col min="7" max="16384" width="9.125" style="2" customWidth="1"/>
  </cols>
  <sheetData>
    <row r="1" spans="1:6" ht="12.75">
      <c r="A1" s="82" t="s">
        <v>7</v>
      </c>
      <c r="B1" s="82"/>
      <c r="C1" s="82"/>
      <c r="D1" s="82"/>
      <c r="E1" s="82"/>
      <c r="F1" s="82"/>
    </row>
    <row r="2" spans="1:6" ht="12.75">
      <c r="A2" s="78" t="s">
        <v>144</v>
      </c>
      <c r="B2" s="78"/>
      <c r="C2" s="78"/>
      <c r="D2" s="78"/>
      <c r="E2" s="78"/>
      <c r="F2" s="78"/>
    </row>
    <row r="3" spans="1:6" ht="15.75">
      <c r="A3" s="28"/>
      <c r="B3" s="29"/>
      <c r="C3" s="27"/>
      <c r="D3" s="27"/>
      <c r="E3" s="27"/>
      <c r="F3" s="27"/>
    </row>
    <row r="4" spans="1:6" ht="51" customHeight="1">
      <c r="A4" s="83" t="s">
        <v>75</v>
      </c>
      <c r="B4" s="83"/>
      <c r="C4" s="83"/>
      <c r="D4" s="83"/>
      <c r="E4" s="83"/>
      <c r="F4" s="83"/>
    </row>
    <row r="5" spans="1:6" ht="12.75">
      <c r="A5" s="84"/>
      <c r="B5" s="84"/>
      <c r="C5" s="84"/>
      <c r="D5" s="84"/>
      <c r="E5" s="84"/>
      <c r="F5" s="29"/>
    </row>
    <row r="6" spans="1:6" ht="75" customHeight="1">
      <c r="A6" s="30" t="s">
        <v>54</v>
      </c>
      <c r="B6" s="30" t="s">
        <v>2</v>
      </c>
      <c r="C6" s="30" t="s">
        <v>0</v>
      </c>
      <c r="D6" s="30" t="s">
        <v>1</v>
      </c>
      <c r="E6" s="30" t="s">
        <v>10</v>
      </c>
      <c r="F6" s="30" t="s">
        <v>55</v>
      </c>
    </row>
    <row r="7" spans="1:6" ht="12.75">
      <c r="A7" s="31" t="s">
        <v>56</v>
      </c>
      <c r="B7" s="32" t="s">
        <v>30</v>
      </c>
      <c r="C7" s="33" t="s">
        <v>31</v>
      </c>
      <c r="D7" s="31"/>
      <c r="E7" s="31"/>
      <c r="F7" s="34">
        <v>2255.199999999997</v>
      </c>
    </row>
    <row r="8" spans="1:6" ht="25.5">
      <c r="A8" s="41" t="s">
        <v>58</v>
      </c>
      <c r="B8" s="36" t="s">
        <v>48</v>
      </c>
      <c r="C8" s="37" t="s">
        <v>49</v>
      </c>
      <c r="D8" s="40"/>
      <c r="E8" s="40"/>
      <c r="F8" s="7">
        <v>1368.199999999997</v>
      </c>
    </row>
    <row r="9" spans="1:6" ht="12.75">
      <c r="A9" s="38" t="s">
        <v>60</v>
      </c>
      <c r="B9" s="39" t="s">
        <v>50</v>
      </c>
      <c r="C9" s="40" t="s">
        <v>49</v>
      </c>
      <c r="D9" s="40" t="s">
        <v>51</v>
      </c>
      <c r="E9" s="40"/>
      <c r="F9" s="7">
        <v>1368.199999999999</v>
      </c>
    </row>
    <row r="10" spans="1:6" ht="12.75">
      <c r="A10" s="38" t="s">
        <v>61</v>
      </c>
      <c r="B10" s="39" t="s">
        <v>32</v>
      </c>
      <c r="C10" s="40" t="s">
        <v>49</v>
      </c>
      <c r="D10" s="40" t="s">
        <v>51</v>
      </c>
      <c r="E10" s="40" t="s">
        <v>33</v>
      </c>
      <c r="F10" s="7">
        <v>1368.2000000000007</v>
      </c>
    </row>
    <row r="11" spans="1:6" ht="25.5">
      <c r="A11" s="42" t="s">
        <v>64</v>
      </c>
      <c r="B11" s="36" t="s">
        <v>35</v>
      </c>
      <c r="C11" s="37" t="s">
        <v>36</v>
      </c>
      <c r="D11" s="37"/>
      <c r="E11" s="37"/>
      <c r="F11" s="16">
        <v>477</v>
      </c>
    </row>
    <row r="12" spans="1:6" ht="25.5">
      <c r="A12" s="38" t="s">
        <v>65</v>
      </c>
      <c r="B12" s="39" t="s">
        <v>37</v>
      </c>
      <c r="C12" s="40" t="s">
        <v>36</v>
      </c>
      <c r="D12" s="40" t="s">
        <v>38</v>
      </c>
      <c r="E12" s="40"/>
      <c r="F12" s="7">
        <v>477</v>
      </c>
    </row>
    <row r="13" spans="1:6" ht="12.75">
      <c r="A13" s="38" t="s">
        <v>90</v>
      </c>
      <c r="B13" s="39" t="s">
        <v>32</v>
      </c>
      <c r="C13" s="40" t="s">
        <v>36</v>
      </c>
      <c r="D13" s="40" t="s">
        <v>38</v>
      </c>
      <c r="E13" s="40" t="s">
        <v>33</v>
      </c>
      <c r="F13" s="7">
        <v>477</v>
      </c>
    </row>
    <row r="14" spans="1:6" ht="12.75">
      <c r="A14" s="41" t="s">
        <v>89</v>
      </c>
      <c r="B14" s="36" t="s">
        <v>91</v>
      </c>
      <c r="C14" s="37" t="s">
        <v>92</v>
      </c>
      <c r="D14" s="37"/>
      <c r="E14" s="37"/>
      <c r="F14" s="16">
        <v>410</v>
      </c>
    </row>
    <row r="15" spans="1:6" ht="12.75">
      <c r="A15" s="38" t="s">
        <v>93</v>
      </c>
      <c r="B15" s="39" t="s">
        <v>94</v>
      </c>
      <c r="C15" s="40" t="s">
        <v>92</v>
      </c>
      <c r="D15" s="40" t="s">
        <v>95</v>
      </c>
      <c r="E15" s="40"/>
      <c r="F15" s="7">
        <v>410</v>
      </c>
    </row>
    <row r="16" spans="1:6" ht="12.75">
      <c r="A16" s="38" t="s">
        <v>96</v>
      </c>
      <c r="B16" s="39" t="s">
        <v>62</v>
      </c>
      <c r="C16" s="40" t="s">
        <v>92</v>
      </c>
      <c r="D16" s="40" t="s">
        <v>95</v>
      </c>
      <c r="E16" s="40" t="s">
        <v>63</v>
      </c>
      <c r="F16" s="7">
        <v>410</v>
      </c>
    </row>
    <row r="17" spans="1:6" ht="12.75">
      <c r="A17" s="41" t="s">
        <v>70</v>
      </c>
      <c r="B17" s="36" t="s">
        <v>39</v>
      </c>
      <c r="C17" s="37" t="s">
        <v>40</v>
      </c>
      <c r="D17" s="37"/>
      <c r="E17" s="37"/>
      <c r="F17" s="16">
        <v>-5471.300000000003</v>
      </c>
    </row>
    <row r="18" spans="1:6" ht="12.75">
      <c r="A18" s="41" t="s">
        <v>71</v>
      </c>
      <c r="B18" s="36" t="s">
        <v>41</v>
      </c>
      <c r="C18" s="37" t="s">
        <v>42</v>
      </c>
      <c r="D18" s="37"/>
      <c r="E18" s="37"/>
      <c r="F18" s="16">
        <v>-5471.300000000003</v>
      </c>
    </row>
    <row r="19" spans="1:6" ht="38.25">
      <c r="A19" s="38" t="s">
        <v>72</v>
      </c>
      <c r="B19" s="39" t="s">
        <v>83</v>
      </c>
      <c r="C19" s="44" t="s">
        <v>42</v>
      </c>
      <c r="D19" s="40" t="s">
        <v>43</v>
      </c>
      <c r="E19" s="40"/>
      <c r="F19" s="7">
        <v>11931.499999999993</v>
      </c>
    </row>
    <row r="20" spans="1:6" ht="25.5">
      <c r="A20" s="38" t="s">
        <v>73</v>
      </c>
      <c r="B20" s="39" t="s">
        <v>44</v>
      </c>
      <c r="C20" s="44" t="s">
        <v>42</v>
      </c>
      <c r="D20" s="40" t="s">
        <v>45</v>
      </c>
      <c r="E20" s="40"/>
      <c r="F20" s="7">
        <v>11931.5</v>
      </c>
    </row>
    <row r="21" spans="1:6" ht="12.75">
      <c r="A21" s="38" t="s">
        <v>74</v>
      </c>
      <c r="B21" s="39" t="s">
        <v>32</v>
      </c>
      <c r="C21" s="44" t="s">
        <v>42</v>
      </c>
      <c r="D21" s="40" t="s">
        <v>45</v>
      </c>
      <c r="E21" s="40" t="s">
        <v>33</v>
      </c>
      <c r="F21" s="43">
        <v>11931.5</v>
      </c>
    </row>
    <row r="22" spans="1:6" ht="38.25">
      <c r="A22" s="38" t="s">
        <v>97</v>
      </c>
      <c r="B22" s="39" t="s">
        <v>121</v>
      </c>
      <c r="C22" s="68" t="s">
        <v>42</v>
      </c>
      <c r="D22" s="40" t="s">
        <v>98</v>
      </c>
      <c r="E22" s="40"/>
      <c r="F22" s="7">
        <v>-17402.8</v>
      </c>
    </row>
    <row r="23" spans="1:6" ht="12.75">
      <c r="A23" s="38" t="s">
        <v>99</v>
      </c>
      <c r="B23" s="39" t="s">
        <v>32</v>
      </c>
      <c r="C23" s="68" t="s">
        <v>42</v>
      </c>
      <c r="D23" s="40" t="s">
        <v>98</v>
      </c>
      <c r="E23" s="40" t="s">
        <v>33</v>
      </c>
      <c r="F23" s="43">
        <v>-17402.8</v>
      </c>
    </row>
    <row r="24" spans="1:6" ht="12.75">
      <c r="A24" s="41" t="s">
        <v>100</v>
      </c>
      <c r="B24" s="36" t="s">
        <v>101</v>
      </c>
      <c r="C24" s="37" t="s">
        <v>102</v>
      </c>
      <c r="D24" s="37"/>
      <c r="E24" s="37"/>
      <c r="F24" s="16">
        <v>2506</v>
      </c>
    </row>
    <row r="25" spans="1:6" ht="12.75">
      <c r="A25" s="41" t="s">
        <v>103</v>
      </c>
      <c r="B25" s="36" t="s">
        <v>104</v>
      </c>
      <c r="C25" s="37" t="s">
        <v>105</v>
      </c>
      <c r="D25" s="37"/>
      <c r="E25" s="37"/>
      <c r="F25" s="16">
        <v>2506</v>
      </c>
    </row>
    <row r="26" spans="1:6" ht="25.5">
      <c r="A26" s="38" t="s">
        <v>106</v>
      </c>
      <c r="B26" s="39" t="s">
        <v>122</v>
      </c>
      <c r="C26" s="40" t="s">
        <v>105</v>
      </c>
      <c r="D26" s="40" t="s">
        <v>107</v>
      </c>
      <c r="E26" s="40"/>
      <c r="F26" s="7">
        <v>450</v>
      </c>
    </row>
    <row r="27" spans="1:6" ht="12.75">
      <c r="A27" s="38" t="s">
        <v>108</v>
      </c>
      <c r="B27" s="39" t="s">
        <v>32</v>
      </c>
      <c r="C27" s="40" t="s">
        <v>105</v>
      </c>
      <c r="D27" s="40" t="s">
        <v>107</v>
      </c>
      <c r="E27" s="40">
        <v>200</v>
      </c>
      <c r="F27" s="43">
        <v>450</v>
      </c>
    </row>
    <row r="28" spans="1:6" ht="25.5">
      <c r="A28" s="38" t="s">
        <v>109</v>
      </c>
      <c r="B28" s="39" t="s">
        <v>123</v>
      </c>
      <c r="C28" s="40" t="s">
        <v>105</v>
      </c>
      <c r="D28" s="40" t="s">
        <v>110</v>
      </c>
      <c r="E28" s="40"/>
      <c r="F28" s="7">
        <v>2056</v>
      </c>
    </row>
    <row r="29" spans="1:6" ht="12.75">
      <c r="A29" s="38" t="s">
        <v>111</v>
      </c>
      <c r="B29" s="39" t="s">
        <v>32</v>
      </c>
      <c r="C29" s="40" t="s">
        <v>105</v>
      </c>
      <c r="D29" s="40" t="s">
        <v>110</v>
      </c>
      <c r="E29" s="40">
        <v>200</v>
      </c>
      <c r="F29" s="43">
        <v>2056</v>
      </c>
    </row>
    <row r="30" spans="1:6" ht="12.75">
      <c r="A30" s="41" t="s">
        <v>112</v>
      </c>
      <c r="B30" s="36" t="s">
        <v>113</v>
      </c>
      <c r="C30" s="70" t="s">
        <v>114</v>
      </c>
      <c r="D30" s="70"/>
      <c r="E30" s="70"/>
      <c r="F30" s="16">
        <v>710</v>
      </c>
    </row>
    <row r="31" spans="1:6" ht="12.75">
      <c r="A31" s="41" t="s">
        <v>115</v>
      </c>
      <c r="B31" s="45" t="s">
        <v>116</v>
      </c>
      <c r="C31" s="70" t="s">
        <v>117</v>
      </c>
      <c r="D31" s="70"/>
      <c r="E31" s="70"/>
      <c r="F31" s="16">
        <v>710</v>
      </c>
    </row>
    <row r="32" spans="1:6" ht="51">
      <c r="A32" s="38" t="s">
        <v>118</v>
      </c>
      <c r="B32" s="71" t="s">
        <v>124</v>
      </c>
      <c r="C32" s="72" t="s">
        <v>117</v>
      </c>
      <c r="D32" s="40" t="s">
        <v>119</v>
      </c>
      <c r="E32" s="72"/>
      <c r="F32" s="7">
        <v>710</v>
      </c>
    </row>
    <row r="33" spans="1:6" ht="12.75">
      <c r="A33" s="38" t="s">
        <v>120</v>
      </c>
      <c r="B33" s="39" t="s">
        <v>32</v>
      </c>
      <c r="C33" s="40" t="s">
        <v>117</v>
      </c>
      <c r="D33" s="40" t="s">
        <v>119</v>
      </c>
      <c r="E33" s="40">
        <v>200</v>
      </c>
      <c r="F33" s="43">
        <v>710</v>
      </c>
    </row>
    <row r="34" spans="1:6" ht="12.75">
      <c r="A34" s="46"/>
      <c r="B34" s="36" t="s">
        <v>8</v>
      </c>
      <c r="C34" s="47"/>
      <c r="D34" s="37"/>
      <c r="E34" s="37"/>
      <c r="F34" s="16">
        <v>-0.10000000000582077</v>
      </c>
    </row>
    <row r="35" spans="2:6" ht="15">
      <c r="B35" s="49"/>
      <c r="F35" s="50"/>
    </row>
    <row r="36" ht="15">
      <c r="B36" s="49"/>
    </row>
    <row r="37" spans="2:6" ht="15">
      <c r="B37" s="48"/>
      <c r="F37" s="51"/>
    </row>
    <row r="39" ht="15">
      <c r="B39" s="49"/>
    </row>
  </sheetData>
  <sheetProtection formatCells="0" formatColumns="0" formatRows="0" insertColumns="0" insertRows="0" insertHyperlinks="0" deleteColumns="0" deleteRows="0"/>
  <mergeCells count="4">
    <mergeCell ref="A1:F1"/>
    <mergeCell ref="A2:F2"/>
    <mergeCell ref="A4:F4"/>
    <mergeCell ref="A5:E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8.75390625" style="48" customWidth="1"/>
    <col min="2" max="2" width="82.75390625" style="4" customWidth="1"/>
    <col min="3" max="3" width="6.875" style="4" customWidth="1"/>
    <col min="4" max="4" width="7.125" style="4" customWidth="1"/>
    <col min="5" max="5" width="12.625" style="4" customWidth="1"/>
    <col min="6" max="6" width="5.125" style="4" customWidth="1"/>
    <col min="7" max="7" width="11.875" style="4" customWidth="1"/>
    <col min="8" max="16384" width="9.125" style="2" customWidth="1"/>
  </cols>
  <sheetData>
    <row r="1" spans="1:7" ht="12.75">
      <c r="A1" s="82" t="s">
        <v>12</v>
      </c>
      <c r="B1" s="82"/>
      <c r="C1" s="82"/>
      <c r="D1" s="82"/>
      <c r="E1" s="82"/>
      <c r="F1" s="82"/>
      <c r="G1" s="82"/>
    </row>
    <row r="2" spans="1:7" ht="12.75">
      <c r="A2" s="78" t="s">
        <v>144</v>
      </c>
      <c r="B2" s="78"/>
      <c r="C2" s="78"/>
      <c r="D2" s="78"/>
      <c r="E2" s="78"/>
      <c r="F2" s="78"/>
      <c r="G2" s="78"/>
    </row>
    <row r="3" spans="1:7" ht="12.75">
      <c r="A3" s="29"/>
      <c r="B3" s="29"/>
      <c r="C3" s="29" t="s">
        <v>9</v>
      </c>
      <c r="D3" s="29"/>
      <c r="E3" s="29"/>
      <c r="F3" s="29"/>
      <c r="G3" s="29"/>
    </row>
    <row r="4" spans="1:7" ht="42.75" customHeight="1">
      <c r="A4" s="85" t="s">
        <v>86</v>
      </c>
      <c r="B4" s="85"/>
      <c r="C4" s="85"/>
      <c r="D4" s="85"/>
      <c r="E4" s="85"/>
      <c r="F4" s="85"/>
      <c r="G4" s="85"/>
    </row>
    <row r="5" spans="1:7" ht="12.75">
      <c r="A5" s="84"/>
      <c r="B5" s="84"/>
      <c r="C5" s="84"/>
      <c r="D5" s="84"/>
      <c r="E5" s="84"/>
      <c r="F5" s="84"/>
      <c r="G5" s="29"/>
    </row>
    <row r="6" spans="1:7" ht="75" customHeight="1">
      <c r="A6" s="30" t="s">
        <v>54</v>
      </c>
      <c r="B6" s="30" t="s">
        <v>2</v>
      </c>
      <c r="C6" s="30" t="s">
        <v>4</v>
      </c>
      <c r="D6" s="30" t="s">
        <v>0</v>
      </c>
      <c r="E6" s="30" t="s">
        <v>1</v>
      </c>
      <c r="F6" s="30" t="s">
        <v>10</v>
      </c>
      <c r="G6" s="30" t="s">
        <v>55</v>
      </c>
    </row>
    <row r="7" spans="1:7" ht="25.5">
      <c r="A7" s="52" t="s">
        <v>76</v>
      </c>
      <c r="B7" s="45" t="s">
        <v>46</v>
      </c>
      <c r="C7" s="53">
        <v>881</v>
      </c>
      <c r="D7" s="53"/>
      <c r="E7" s="53"/>
      <c r="F7" s="53"/>
      <c r="G7" s="54">
        <v>1368.199999999997</v>
      </c>
    </row>
    <row r="8" spans="1:7" ht="12.75">
      <c r="A8" s="32" t="s">
        <v>57</v>
      </c>
      <c r="B8" s="36" t="s">
        <v>30</v>
      </c>
      <c r="C8" s="53">
        <v>881</v>
      </c>
      <c r="D8" s="55" t="s">
        <v>31</v>
      </c>
      <c r="E8" s="31"/>
      <c r="F8" s="31"/>
      <c r="G8" s="34">
        <v>1368.199999999997</v>
      </c>
    </row>
    <row r="9" spans="1:7" ht="25.5">
      <c r="A9" s="46" t="s">
        <v>77</v>
      </c>
      <c r="B9" s="36" t="s">
        <v>48</v>
      </c>
      <c r="C9" s="58" t="s">
        <v>47</v>
      </c>
      <c r="D9" s="55" t="s">
        <v>49</v>
      </c>
      <c r="E9" s="57"/>
      <c r="F9" s="40"/>
      <c r="G9" s="16">
        <v>1368.199999999997</v>
      </c>
    </row>
    <row r="10" spans="1:7" ht="12.75">
      <c r="A10" s="44" t="s">
        <v>78</v>
      </c>
      <c r="B10" s="39" t="s">
        <v>50</v>
      </c>
      <c r="C10" s="56" t="s">
        <v>47</v>
      </c>
      <c r="D10" s="57" t="s">
        <v>49</v>
      </c>
      <c r="E10" s="57" t="s">
        <v>51</v>
      </c>
      <c r="F10" s="40"/>
      <c r="G10" s="7">
        <v>1368.199999999999</v>
      </c>
    </row>
    <row r="11" spans="1:7" ht="12.75">
      <c r="A11" s="44" t="s">
        <v>79</v>
      </c>
      <c r="B11" s="39" t="s">
        <v>32</v>
      </c>
      <c r="C11" s="56" t="s">
        <v>47</v>
      </c>
      <c r="D11" s="57" t="s">
        <v>49</v>
      </c>
      <c r="E11" s="57" t="s">
        <v>51</v>
      </c>
      <c r="F11" s="40" t="s">
        <v>33</v>
      </c>
      <c r="G11" s="7">
        <v>1368.2000000000007</v>
      </c>
    </row>
    <row r="12" spans="1:7" ht="25.5">
      <c r="A12" s="37" t="s">
        <v>66</v>
      </c>
      <c r="B12" s="36" t="s">
        <v>34</v>
      </c>
      <c r="C12" s="58" t="s">
        <v>5</v>
      </c>
      <c r="D12" s="55"/>
      <c r="E12" s="55"/>
      <c r="F12" s="37"/>
      <c r="G12" s="16">
        <v>-1368.3000000000175</v>
      </c>
    </row>
    <row r="13" spans="1:7" ht="12.75">
      <c r="A13" s="37" t="s">
        <v>67</v>
      </c>
      <c r="B13" s="36" t="s">
        <v>30</v>
      </c>
      <c r="C13" s="58" t="s">
        <v>5</v>
      </c>
      <c r="D13" s="55" t="s">
        <v>31</v>
      </c>
      <c r="E13" s="55"/>
      <c r="F13" s="37"/>
      <c r="G13" s="16">
        <v>887</v>
      </c>
    </row>
    <row r="14" spans="1:7" ht="25.5">
      <c r="A14" s="37" t="s">
        <v>68</v>
      </c>
      <c r="B14" s="36" t="s">
        <v>35</v>
      </c>
      <c r="C14" s="58" t="s">
        <v>5</v>
      </c>
      <c r="D14" s="55" t="s">
        <v>36</v>
      </c>
      <c r="E14" s="55"/>
      <c r="F14" s="37"/>
      <c r="G14" s="16">
        <v>477</v>
      </c>
    </row>
    <row r="15" spans="1:7" ht="25.5">
      <c r="A15" s="44" t="s">
        <v>69</v>
      </c>
      <c r="B15" s="39" t="s">
        <v>37</v>
      </c>
      <c r="C15" s="56" t="s">
        <v>5</v>
      </c>
      <c r="D15" s="57" t="s">
        <v>36</v>
      </c>
      <c r="E15" s="57" t="s">
        <v>38</v>
      </c>
      <c r="F15" s="40"/>
      <c r="G15" s="7">
        <v>477</v>
      </c>
    </row>
    <row r="16" spans="1:7" ht="12.75">
      <c r="A16" s="44" t="s">
        <v>125</v>
      </c>
      <c r="B16" s="39" t="s">
        <v>32</v>
      </c>
      <c r="C16" s="56" t="s">
        <v>5</v>
      </c>
      <c r="D16" s="57" t="s">
        <v>36</v>
      </c>
      <c r="E16" s="57" t="s">
        <v>38</v>
      </c>
      <c r="F16" s="40" t="s">
        <v>33</v>
      </c>
      <c r="G16" s="7">
        <v>477</v>
      </c>
    </row>
    <row r="17" spans="1:7" ht="12.75">
      <c r="A17" s="46" t="s">
        <v>126</v>
      </c>
      <c r="B17" s="36" t="s">
        <v>91</v>
      </c>
      <c r="C17" s="58" t="s">
        <v>5</v>
      </c>
      <c r="D17" s="55" t="s">
        <v>92</v>
      </c>
      <c r="E17" s="55"/>
      <c r="F17" s="37"/>
      <c r="G17" s="16">
        <v>410</v>
      </c>
    </row>
    <row r="18" spans="1:7" ht="12.75">
      <c r="A18" s="44" t="s">
        <v>127</v>
      </c>
      <c r="B18" s="39" t="s">
        <v>94</v>
      </c>
      <c r="C18" s="69">
        <v>982</v>
      </c>
      <c r="D18" s="57" t="s">
        <v>92</v>
      </c>
      <c r="E18" s="57" t="s">
        <v>95</v>
      </c>
      <c r="F18" s="40"/>
      <c r="G18" s="7">
        <v>410</v>
      </c>
    </row>
    <row r="19" spans="1:7" ht="12.75">
      <c r="A19" s="44" t="s">
        <v>128</v>
      </c>
      <c r="B19" s="39" t="s">
        <v>62</v>
      </c>
      <c r="C19" s="69">
        <v>982</v>
      </c>
      <c r="D19" s="57" t="s">
        <v>92</v>
      </c>
      <c r="E19" s="57" t="s">
        <v>95</v>
      </c>
      <c r="F19" s="40" t="s">
        <v>63</v>
      </c>
      <c r="G19" s="7">
        <v>410</v>
      </c>
    </row>
    <row r="20" spans="1:7" ht="12.75">
      <c r="A20" s="46" t="s">
        <v>80</v>
      </c>
      <c r="B20" s="36" t="s">
        <v>39</v>
      </c>
      <c r="C20" s="58" t="s">
        <v>5</v>
      </c>
      <c r="D20" s="55" t="s">
        <v>40</v>
      </c>
      <c r="E20" s="55"/>
      <c r="F20" s="37"/>
      <c r="G20" s="16">
        <v>-5471.300000000003</v>
      </c>
    </row>
    <row r="21" spans="1:7" ht="12.75">
      <c r="A21" s="46" t="s">
        <v>81</v>
      </c>
      <c r="B21" s="36" t="s">
        <v>41</v>
      </c>
      <c r="C21" s="58" t="s">
        <v>5</v>
      </c>
      <c r="D21" s="55" t="s">
        <v>42</v>
      </c>
      <c r="E21" s="55"/>
      <c r="F21" s="37"/>
      <c r="G21" s="16">
        <v>-5471.300000000003</v>
      </c>
    </row>
    <row r="22" spans="1:7" ht="38.25">
      <c r="A22" s="44" t="s">
        <v>82</v>
      </c>
      <c r="B22" s="39" t="s">
        <v>83</v>
      </c>
      <c r="C22" s="56" t="s">
        <v>5</v>
      </c>
      <c r="D22" s="57" t="s">
        <v>42</v>
      </c>
      <c r="E22" s="57" t="s">
        <v>43</v>
      </c>
      <c r="F22" s="40"/>
      <c r="G22" s="7">
        <v>11931.499999999993</v>
      </c>
    </row>
    <row r="23" spans="1:7" ht="25.5">
      <c r="A23" s="44" t="s">
        <v>84</v>
      </c>
      <c r="B23" s="39" t="s">
        <v>44</v>
      </c>
      <c r="C23" s="56" t="s">
        <v>5</v>
      </c>
      <c r="D23" s="57" t="s">
        <v>42</v>
      </c>
      <c r="E23" s="57" t="s">
        <v>45</v>
      </c>
      <c r="F23" s="40"/>
      <c r="G23" s="7">
        <v>11931.5</v>
      </c>
    </row>
    <row r="24" spans="1:7" ht="12.75">
      <c r="A24" s="44" t="s">
        <v>85</v>
      </c>
      <c r="B24" s="39" t="s">
        <v>32</v>
      </c>
      <c r="C24" s="56" t="s">
        <v>5</v>
      </c>
      <c r="D24" s="57" t="s">
        <v>42</v>
      </c>
      <c r="E24" s="57" t="s">
        <v>45</v>
      </c>
      <c r="F24" s="40" t="s">
        <v>33</v>
      </c>
      <c r="G24" s="43">
        <v>11931.5</v>
      </c>
    </row>
    <row r="25" spans="1:7" ht="38.25">
      <c r="A25" s="44" t="s">
        <v>129</v>
      </c>
      <c r="B25" s="39" t="s">
        <v>121</v>
      </c>
      <c r="C25" s="56" t="s">
        <v>5</v>
      </c>
      <c r="D25" s="57" t="s">
        <v>42</v>
      </c>
      <c r="E25" s="57" t="s">
        <v>98</v>
      </c>
      <c r="F25" s="40"/>
      <c r="G25" s="7">
        <v>-17402.8</v>
      </c>
    </row>
    <row r="26" spans="1:7" ht="12.75">
      <c r="A26" s="44" t="s">
        <v>130</v>
      </c>
      <c r="B26" s="39" t="s">
        <v>32</v>
      </c>
      <c r="C26" s="59">
        <v>982</v>
      </c>
      <c r="D26" s="59" t="s">
        <v>42</v>
      </c>
      <c r="E26" s="57" t="s">
        <v>98</v>
      </c>
      <c r="F26" s="40" t="s">
        <v>33</v>
      </c>
      <c r="G26" s="73">
        <v>-17402.8</v>
      </c>
    </row>
    <row r="27" spans="1:7" ht="12.75">
      <c r="A27" s="46" t="s">
        <v>131</v>
      </c>
      <c r="B27" s="36" t="s">
        <v>101</v>
      </c>
      <c r="C27" s="31">
        <v>982</v>
      </c>
      <c r="D27" s="55" t="s">
        <v>102</v>
      </c>
      <c r="E27" s="55"/>
      <c r="F27" s="37"/>
      <c r="G27" s="16">
        <v>2506</v>
      </c>
    </row>
    <row r="28" spans="1:7" ht="12.75">
      <c r="A28" s="46" t="s">
        <v>132</v>
      </c>
      <c r="B28" s="36" t="s">
        <v>104</v>
      </c>
      <c r="C28" s="31">
        <v>982</v>
      </c>
      <c r="D28" s="55" t="s">
        <v>105</v>
      </c>
      <c r="E28" s="55"/>
      <c r="F28" s="37"/>
      <c r="G28" s="16">
        <v>2506</v>
      </c>
    </row>
    <row r="29" spans="1:7" ht="25.5">
      <c r="A29" s="44" t="s">
        <v>133</v>
      </c>
      <c r="B29" s="39" t="s">
        <v>122</v>
      </c>
      <c r="C29" s="56" t="s">
        <v>5</v>
      </c>
      <c r="D29" s="57" t="s">
        <v>105</v>
      </c>
      <c r="E29" s="57" t="s">
        <v>107</v>
      </c>
      <c r="F29" s="40"/>
      <c r="G29" s="7">
        <v>450</v>
      </c>
    </row>
    <row r="30" spans="1:7" ht="12.75">
      <c r="A30" s="44" t="s">
        <v>134</v>
      </c>
      <c r="B30" s="39" t="s">
        <v>32</v>
      </c>
      <c r="C30" s="56" t="s">
        <v>5</v>
      </c>
      <c r="D30" s="57" t="s">
        <v>105</v>
      </c>
      <c r="E30" s="57" t="s">
        <v>107</v>
      </c>
      <c r="F30" s="40">
        <v>200</v>
      </c>
      <c r="G30" s="7">
        <v>450</v>
      </c>
    </row>
    <row r="31" spans="1:7" ht="25.5">
      <c r="A31" s="44" t="s">
        <v>135</v>
      </c>
      <c r="B31" s="39" t="s">
        <v>123</v>
      </c>
      <c r="C31" s="56" t="s">
        <v>5</v>
      </c>
      <c r="D31" s="57" t="s">
        <v>105</v>
      </c>
      <c r="E31" s="57" t="s">
        <v>110</v>
      </c>
      <c r="F31" s="40"/>
      <c r="G31" s="7">
        <v>2056</v>
      </c>
    </row>
    <row r="32" spans="1:7" ht="12.75">
      <c r="A32" s="44" t="s">
        <v>136</v>
      </c>
      <c r="B32" s="39" t="s">
        <v>32</v>
      </c>
      <c r="C32" s="56" t="s">
        <v>5</v>
      </c>
      <c r="D32" s="57" t="s">
        <v>105</v>
      </c>
      <c r="E32" s="57" t="s">
        <v>110</v>
      </c>
      <c r="F32" s="40">
        <v>200</v>
      </c>
      <c r="G32" s="7">
        <v>2056</v>
      </c>
    </row>
    <row r="33" spans="1:7" ht="12.75">
      <c r="A33" s="46" t="s">
        <v>137</v>
      </c>
      <c r="B33" s="36" t="s">
        <v>113</v>
      </c>
      <c r="C33" s="31">
        <v>982</v>
      </c>
      <c r="D33" s="74" t="s">
        <v>114</v>
      </c>
      <c r="E33" s="74"/>
      <c r="F33" s="70"/>
      <c r="G33" s="16">
        <v>710</v>
      </c>
    </row>
    <row r="34" spans="1:7" ht="12.75">
      <c r="A34" s="46" t="s">
        <v>138</v>
      </c>
      <c r="B34" s="45" t="s">
        <v>116</v>
      </c>
      <c r="C34" s="31">
        <v>982</v>
      </c>
      <c r="D34" s="74" t="s">
        <v>117</v>
      </c>
      <c r="E34" s="74"/>
      <c r="F34" s="70"/>
      <c r="G34" s="16">
        <v>710</v>
      </c>
    </row>
    <row r="35" spans="1:7" ht="51">
      <c r="A35" s="44" t="s">
        <v>139</v>
      </c>
      <c r="B35" s="71" t="s">
        <v>124</v>
      </c>
      <c r="C35" s="69">
        <v>982</v>
      </c>
      <c r="D35" s="75" t="s">
        <v>117</v>
      </c>
      <c r="E35" s="57" t="s">
        <v>119</v>
      </c>
      <c r="F35" s="72"/>
      <c r="G35" s="7">
        <v>710</v>
      </c>
    </row>
    <row r="36" spans="1:7" ht="12.75">
      <c r="A36" s="44" t="s">
        <v>140</v>
      </c>
      <c r="B36" s="39" t="s">
        <v>32</v>
      </c>
      <c r="C36" s="56" t="s">
        <v>5</v>
      </c>
      <c r="D36" s="57" t="s">
        <v>117</v>
      </c>
      <c r="E36" s="57" t="s">
        <v>119</v>
      </c>
      <c r="F36" s="40">
        <v>200</v>
      </c>
      <c r="G36" s="7">
        <v>710</v>
      </c>
    </row>
    <row r="37" spans="1:7" ht="12.75">
      <c r="A37" s="46"/>
      <c r="B37" s="36" t="s">
        <v>8</v>
      </c>
      <c r="C37" s="59"/>
      <c r="D37" s="60"/>
      <c r="E37" s="55"/>
      <c r="F37" s="37"/>
      <c r="G37" s="16">
        <v>-0.10000000000582077</v>
      </c>
    </row>
  </sheetData>
  <sheetProtection/>
  <mergeCells count="4">
    <mergeCell ref="A1:G1"/>
    <mergeCell ref="A4:G4"/>
    <mergeCell ref="A5:F5"/>
    <mergeCell ref="A2:G2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6.125" style="48" customWidth="1"/>
    <col min="2" max="2" width="80.875" style="4" customWidth="1"/>
    <col min="3" max="3" width="13.00390625" style="4" customWidth="1"/>
    <col min="4" max="4" width="2.875" style="4" customWidth="1"/>
    <col min="5" max="5" width="12.625" style="4" customWidth="1"/>
    <col min="6" max="16384" width="9.125" style="2" customWidth="1"/>
  </cols>
  <sheetData>
    <row r="1" spans="1:5" ht="12.75">
      <c r="A1" s="82" t="s">
        <v>13</v>
      </c>
      <c r="B1" s="82"/>
      <c r="C1" s="82"/>
      <c r="D1" s="82"/>
      <c r="E1" s="82"/>
    </row>
    <row r="2" spans="1:5" ht="12.75">
      <c r="A2" s="82" t="s">
        <v>144</v>
      </c>
      <c r="B2" s="82"/>
      <c r="C2" s="82"/>
      <c r="D2" s="82"/>
      <c r="E2" s="82"/>
    </row>
    <row r="3" spans="1:5" ht="12.75">
      <c r="A3" s="29"/>
      <c r="B3" s="29"/>
      <c r="C3" s="29" t="s">
        <v>9</v>
      </c>
      <c r="D3" s="29"/>
      <c r="E3" s="29"/>
    </row>
    <row r="4" spans="1:5" ht="26.25" customHeight="1">
      <c r="A4" s="85" t="s">
        <v>87</v>
      </c>
      <c r="B4" s="85"/>
      <c r="C4" s="85"/>
      <c r="D4" s="85"/>
      <c r="E4" s="85"/>
    </row>
    <row r="5" spans="1:5" ht="12.75">
      <c r="A5" s="84"/>
      <c r="B5" s="84"/>
      <c r="C5" s="84"/>
      <c r="D5" s="84"/>
      <c r="E5" s="84"/>
    </row>
    <row r="6" spans="1:5" s="35" customFormat="1" ht="25.5">
      <c r="A6" s="30" t="s">
        <v>54</v>
      </c>
      <c r="B6" s="61" t="s">
        <v>2</v>
      </c>
      <c r="C6" s="91" t="s">
        <v>1</v>
      </c>
      <c r="D6" s="91"/>
      <c r="E6" s="30" t="s">
        <v>55</v>
      </c>
    </row>
    <row r="7" spans="1:5" ht="12.75">
      <c r="A7" s="62" t="s">
        <v>76</v>
      </c>
      <c r="B7" s="63" t="s">
        <v>88</v>
      </c>
      <c r="C7" s="92"/>
      <c r="D7" s="93"/>
      <c r="E7" s="64">
        <v>-2255.300000000003</v>
      </c>
    </row>
    <row r="8" spans="1:5" ht="38.25">
      <c r="A8" s="65" t="s">
        <v>58</v>
      </c>
      <c r="B8" s="61" t="s">
        <v>83</v>
      </c>
      <c r="C8" s="89" t="str">
        <f>'[2]Приложение №6'!E66</f>
        <v>05 0 00 10000</v>
      </c>
      <c r="D8" s="90"/>
      <c r="E8" s="7">
        <v>11931.499999999993</v>
      </c>
    </row>
    <row r="9" spans="1:5" ht="25.5">
      <c r="A9" s="65" t="s">
        <v>59</v>
      </c>
      <c r="B9" s="61" t="s">
        <v>44</v>
      </c>
      <c r="C9" s="89" t="str">
        <f>'[2]Приложение №6'!E68</f>
        <v>05 1 00 10000</v>
      </c>
      <c r="D9" s="90"/>
      <c r="E9" s="7">
        <v>11931.5</v>
      </c>
    </row>
    <row r="10" spans="1:5" ht="38.25">
      <c r="A10" s="65" t="s">
        <v>64</v>
      </c>
      <c r="B10" s="61" t="s">
        <v>121</v>
      </c>
      <c r="C10" s="89" t="str">
        <f>'[2]Приложение №6'!E74</f>
        <v>15 0 00 10000</v>
      </c>
      <c r="D10" s="90"/>
      <c r="E10" s="7">
        <v>-17402.8</v>
      </c>
    </row>
    <row r="11" spans="1:5" ht="25.5">
      <c r="A11" s="76" t="s">
        <v>141</v>
      </c>
      <c r="B11" s="77" t="s">
        <v>122</v>
      </c>
      <c r="C11" s="87" t="str">
        <f>'[2]Приложение №6'!E88</f>
        <v>10 0 00 10000</v>
      </c>
      <c r="D11" s="88"/>
      <c r="E11" s="7">
        <v>450</v>
      </c>
    </row>
    <row r="12" spans="1:5" ht="25.5">
      <c r="A12" s="65" t="s">
        <v>142</v>
      </c>
      <c r="B12" s="61" t="s">
        <v>123</v>
      </c>
      <c r="C12" s="89" t="str">
        <f>'[2]Приложение №6'!E90</f>
        <v>11 0 00 10000</v>
      </c>
      <c r="D12" s="90"/>
      <c r="E12" s="7">
        <v>2056</v>
      </c>
    </row>
    <row r="13" spans="1:5" ht="51">
      <c r="A13" s="65" t="s">
        <v>143</v>
      </c>
      <c r="B13" s="61" t="s">
        <v>124</v>
      </c>
      <c r="C13" s="89" t="str">
        <f>'[2]Приложение №6'!E107</f>
        <v>12 0 00 10000</v>
      </c>
      <c r="D13" s="90"/>
      <c r="E13" s="7">
        <v>710</v>
      </c>
    </row>
    <row r="14" spans="1:5" ht="12.75">
      <c r="A14" s="66"/>
      <c r="B14" s="67" t="s">
        <v>8</v>
      </c>
      <c r="C14" s="86"/>
      <c r="D14" s="86"/>
      <c r="E14" s="16">
        <v>-2255.300000000003</v>
      </c>
    </row>
  </sheetData>
  <sheetProtection/>
  <mergeCells count="13">
    <mergeCell ref="C8:D8"/>
    <mergeCell ref="C6:D6"/>
    <mergeCell ref="C7:D7"/>
    <mergeCell ref="A1:E1"/>
    <mergeCell ref="A2:E2"/>
    <mergeCell ref="A4:E4"/>
    <mergeCell ref="A5:E5"/>
    <mergeCell ref="C14:D14"/>
    <mergeCell ref="C11:D11"/>
    <mergeCell ref="C12:D12"/>
    <mergeCell ref="C13:D13"/>
    <mergeCell ref="C10:D10"/>
    <mergeCell ref="C9:D9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2018-04-05T06:56:33Z</cp:lastPrinted>
  <dcterms:created xsi:type="dcterms:W3CDTF">2004-01-09T12:13:45Z</dcterms:created>
  <dcterms:modified xsi:type="dcterms:W3CDTF">2018-04-05T06:59:08Z</dcterms:modified>
  <cp:category/>
  <cp:version/>
  <cp:contentType/>
  <cp:contentStatus/>
</cp:coreProperties>
</file>